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6" windowWidth="19032" windowHeight="7908" activeTab="0"/>
  </bookViews>
  <sheets>
    <sheet name="Formal Funding" sheetId="1" r:id="rId1"/>
    <sheet name="BC Teacher Fund" sheetId="2" r:id="rId2"/>
    <sheet name="Catholic School Grants" sheetId="3" r:id="rId3"/>
    <sheet name="Capacity Building" sheetId="4" r:id="rId4"/>
    <sheet name="Capacity Building Breakdown" sheetId="5" r:id="rId5"/>
    <sheet name="Next Gen Grants" sheetId="6" r:id="rId6"/>
    <sheet name="Matching Grants" sheetId="7" r:id="rId7"/>
    <sheet name="Budget" sheetId="8" r:id="rId8"/>
    <sheet name="Accounting Request" sheetId="9" r:id="rId9"/>
  </sheets>
  <definedNames/>
  <calcPr fullCalcOnLoad="1"/>
</workbook>
</file>

<file path=xl/sharedStrings.xml><?xml version="1.0" encoding="utf-8"?>
<sst xmlns="http://schemas.openxmlformats.org/spreadsheetml/2006/main" count="1448" uniqueCount="658">
  <si>
    <t>Expenditure Responsibility Grant</t>
  </si>
  <si>
    <t>Direct Charitable Activity</t>
  </si>
  <si>
    <t>501c3 Org</t>
  </si>
  <si>
    <t>RUNNING TOTAL:</t>
  </si>
  <si>
    <t>BALANCE</t>
  </si>
  <si>
    <t>Leadership - Pro-Active</t>
  </si>
  <si>
    <t>Leadership - Re-Active</t>
  </si>
  <si>
    <t>Education - Pro-Active</t>
  </si>
  <si>
    <t>Education - Re-Active</t>
  </si>
  <si>
    <t>Youth &amp; Families - Pro-Active</t>
  </si>
  <si>
    <t>Youth &amp; Families - Re-Active</t>
  </si>
  <si>
    <t>Youth &amp; Families Re-Active</t>
  </si>
  <si>
    <t>Economic Development- Pro-Active</t>
  </si>
  <si>
    <t>Economic Development - Pro-Active</t>
  </si>
  <si>
    <t>BUDGET LINE ITEM</t>
  </si>
  <si>
    <t xml:space="preserve">     Brown County T.E.A.C.H.E.R. Fund</t>
  </si>
  <si>
    <t xml:space="preserve">     Catholic School Grants</t>
  </si>
  <si>
    <t>EDUCATION</t>
  </si>
  <si>
    <t>Check Request Amount</t>
  </si>
  <si>
    <t>Check Request Date</t>
  </si>
  <si>
    <t xml:space="preserve">     Formal Funding - Education Reactive</t>
  </si>
  <si>
    <t xml:space="preserve">LEADERSHIP   </t>
  </si>
  <si>
    <t xml:space="preserve">     Econ Development- Pro-Active</t>
  </si>
  <si>
    <t>ECONOMIC DEVELOPMENT</t>
  </si>
  <si>
    <t xml:space="preserve">    Leadership Development - Proactive</t>
  </si>
  <si>
    <t>YOUTH AND FAMILIES</t>
  </si>
  <si>
    <t xml:space="preserve">    Youth &amp; Families - Proactive</t>
  </si>
  <si>
    <t xml:space="preserve">    Leadership Development - Reactive</t>
  </si>
  <si>
    <t xml:space="preserve">     Youth &amp; Families - Reactive</t>
  </si>
  <si>
    <t>C2, 2014 Grant Applications</t>
  </si>
  <si>
    <t>Cycle 2, 2014 Formal Funding Requests to be Reviewed by the Next Generation Advisory Board</t>
  </si>
  <si>
    <t>Bushnell-Prairie</t>
  </si>
  <si>
    <t>Liberty School</t>
  </si>
  <si>
    <t>Quincy Art Center</t>
  </si>
  <si>
    <t xml:space="preserve">     Formal Funding - Education Proactive</t>
  </si>
  <si>
    <t>BC T.E.A.C.H.E.R. FUND  BUDGET</t>
  </si>
  <si>
    <t>MATCHING GRANT BUDGET</t>
  </si>
  <si>
    <t>NEXT GENERATION GRANT BUDGET</t>
  </si>
  <si>
    <t>CATHOLIC SCHOOL GRANTS BUDGET</t>
  </si>
  <si>
    <t>FORMAL FUNDING BUDGET</t>
  </si>
  <si>
    <t>TOTALS:</t>
  </si>
  <si>
    <t>Capacity Building Pro-Active Budget</t>
  </si>
  <si>
    <t>Capacity Building Re-Active Budget</t>
  </si>
  <si>
    <t>CAPACITY BUILDING TOTAL BUDGET</t>
  </si>
  <si>
    <t>CAPACITY BUILDING BALANCE</t>
  </si>
  <si>
    <t>Already Reviewed/Voted On - No Action Needed from Trustees:</t>
  </si>
  <si>
    <t>Yes</t>
  </si>
  <si>
    <t>Community Foundation of the Quincy Area</t>
  </si>
  <si>
    <t>Quincy</t>
  </si>
  <si>
    <t>IL</t>
  </si>
  <si>
    <t>Springfield</t>
  </si>
  <si>
    <t>Diocese of Springfield in Illinois</t>
  </si>
  <si>
    <t>Our Saviour School</t>
  </si>
  <si>
    <t>New York</t>
  </si>
  <si>
    <t>NY</t>
  </si>
  <si>
    <t>Blessed Sacrament School</t>
  </si>
  <si>
    <t>Covenant House</t>
  </si>
  <si>
    <t>Site Visits/Tech Audits Requiring Action from Previous Cycle:</t>
  </si>
  <si>
    <t>Friend in Deed</t>
  </si>
  <si>
    <t>United Way of West Central Illinois</t>
  </si>
  <si>
    <t>Inclusion in Action Conference</t>
  </si>
  <si>
    <t>Inclusion-Fire Conference</t>
  </si>
  <si>
    <t>Quincy Area Network Against Domestic Abuse</t>
  </si>
  <si>
    <t>2019 End Violence Against Women Conference</t>
  </si>
  <si>
    <t>Sts. Peter &amp; Paul School</t>
  </si>
  <si>
    <t>Fellowship of Christian Athletes</t>
  </si>
  <si>
    <t>Jacksonville</t>
  </si>
  <si>
    <t>Professional Learning Community - Phase 4</t>
  </si>
  <si>
    <t>Mt. Sterling Community Center YMCA</t>
  </si>
  <si>
    <t>Leadership Development Series</t>
  </si>
  <si>
    <t>St. John the Evangelist</t>
  </si>
  <si>
    <t>Fire Foundation Inclusion in Action Conference</t>
  </si>
  <si>
    <t>Quincy Notre Dame Foundation</t>
  </si>
  <si>
    <t>Springfield YMCA</t>
  </si>
  <si>
    <t>YMCA Youth Center</t>
  </si>
  <si>
    <t>Kim</t>
  </si>
  <si>
    <t>Triopia CUSD #27</t>
  </si>
  <si>
    <t>Hands on Plant Science Greenhouse</t>
  </si>
  <si>
    <t xml:space="preserve">Family Invite Grant from 2018 (but payable in 2019 because it was a Site Visit) - Don and Wanda Tracy. </t>
  </si>
  <si>
    <t>Paid in 2019 (Site Visit from 2018)</t>
  </si>
  <si>
    <t>Western IL Ministry &amp; Leadership Development</t>
  </si>
  <si>
    <t>Habitat for Humanity of Metro Denver</t>
  </si>
  <si>
    <t>Denver</t>
  </si>
  <si>
    <t>CO</t>
  </si>
  <si>
    <t>Clothes to Kids of Denver</t>
  </si>
  <si>
    <t>Food Bank of the Rockies</t>
  </si>
  <si>
    <t>Tennyson Center for Children</t>
  </si>
  <si>
    <t>All Among Us</t>
  </si>
  <si>
    <t>Ferguson</t>
  </si>
  <si>
    <t>MO</t>
  </si>
  <si>
    <t>Rise Society</t>
  </si>
  <si>
    <t>St. Louis</t>
  </si>
  <si>
    <t>Advocacy Network for Children</t>
  </si>
  <si>
    <t>State Conference</t>
  </si>
  <si>
    <t>The James Project</t>
  </si>
  <si>
    <t>Christian Alliance Conference</t>
  </si>
  <si>
    <t>Community Foundation for the Land of Lincoln</t>
  </si>
  <si>
    <t>Strategic Planning</t>
  </si>
  <si>
    <t>Quincy Notre Dame High School</t>
  </si>
  <si>
    <t>White Hall Township Library</t>
  </si>
  <si>
    <t>West Central Child Care Connection</t>
  </si>
  <si>
    <t>Our Little Haven</t>
  </si>
  <si>
    <t>Marketing of QND</t>
  </si>
  <si>
    <t>Building Capacity - RCA</t>
  </si>
  <si>
    <t>Continuing Education</t>
  </si>
  <si>
    <t>Leadership Conference</t>
  </si>
  <si>
    <t>Community Building Illinois Youth Services Institute</t>
  </si>
  <si>
    <t>Rocky Mountain Elk Foundation</t>
  </si>
  <si>
    <t>Missoula</t>
  </si>
  <si>
    <t>MT</t>
  </si>
  <si>
    <t>Kevin Bird</t>
  </si>
  <si>
    <t>Award for service on NGAB</t>
  </si>
  <si>
    <t>St. Paul School</t>
  </si>
  <si>
    <t>Webster Elementary School</t>
  </si>
  <si>
    <t>Ron Clark Part II</t>
  </si>
  <si>
    <t>Salve Regina University</t>
  </si>
  <si>
    <t>Newport</t>
  </si>
  <si>
    <t>RI</t>
  </si>
  <si>
    <t>Prairie Skies Public Library District</t>
  </si>
  <si>
    <t>Illinois Youth Service Institute</t>
  </si>
  <si>
    <t>Prairie Skies Public Library</t>
  </si>
  <si>
    <t>Brown County Public Library District</t>
  </si>
  <si>
    <t>Illinois Youth Services Institution</t>
  </si>
  <si>
    <t>Action Brown County</t>
  </si>
  <si>
    <t>Mt. Sterling</t>
  </si>
  <si>
    <t>Mt. Sterling YMCA</t>
  </si>
  <si>
    <t>Dominican Academy</t>
  </si>
  <si>
    <t>Center for Disaster Philanthropy</t>
  </si>
  <si>
    <t>Washington</t>
  </si>
  <si>
    <t>DC</t>
  </si>
  <si>
    <t>Regional Office of Education #26</t>
  </si>
  <si>
    <t>Ron Clark Academy for Staff of ROYALS</t>
  </si>
  <si>
    <t>St. Patrick Catholic School</t>
  </si>
  <si>
    <t>Kidzeum of Health and Science</t>
  </si>
  <si>
    <t>City of Mt. Sterling</t>
  </si>
  <si>
    <t>Uptown Revitalization Branding/Marketing</t>
  </si>
  <si>
    <t>Pikeland Community School</t>
  </si>
  <si>
    <t>Ron Clark Capacity Grant</t>
  </si>
  <si>
    <t>John Wood Community College Foundation</t>
  </si>
  <si>
    <t>Video Storytelling &amp; Social Media Training</t>
  </si>
  <si>
    <t>Creating Full Circle Impact - Client to Customer</t>
  </si>
  <si>
    <t>Hospital Sisters Mission Outreach Corp</t>
  </si>
  <si>
    <t>Ignatian Spirituality Project</t>
  </si>
  <si>
    <t>Chicago</t>
  </si>
  <si>
    <t>Jake Schlater</t>
  </si>
  <si>
    <t>YMCA of West Central IL</t>
  </si>
  <si>
    <t>Children's Miracle Network</t>
  </si>
  <si>
    <t>Four Star Public Library District</t>
  </si>
  <si>
    <t>Macomb Community Unit School District 185</t>
  </si>
  <si>
    <t>Ron Clark Academy Visit</t>
  </si>
  <si>
    <t>Video Storytelling Project</t>
  </si>
  <si>
    <t>Salt Lake City</t>
  </si>
  <si>
    <t>UT</t>
  </si>
  <si>
    <t>YMCA of West Central Illinois</t>
  </si>
  <si>
    <t>Mt. Sterling Community Center YMCA Surplus Grant</t>
  </si>
  <si>
    <t>Per our grant authorization policy, the TFF Board President and Treasurer are authorized to approve the YMCA’s annual surplus grant.  The Mt. Sterling Community Center YMCA reported a surplus in 2018.  Jean Buckley and Brian Buckley have approved their grant application for this year – Request #52502081. </t>
  </si>
  <si>
    <t>The Rise School of Denver</t>
  </si>
  <si>
    <t>Brown County Community Unit School District # 1</t>
  </si>
  <si>
    <t>SMART Board Training 2019</t>
  </si>
  <si>
    <t>SMART Board Refresh 2019</t>
  </si>
  <si>
    <t>Routt Catholic High School</t>
  </si>
  <si>
    <t>St. Francis/Holy Ghost School</t>
  </si>
  <si>
    <t>St. Peter School</t>
  </si>
  <si>
    <t xml:space="preserve">Creating a Better QND </t>
  </si>
  <si>
    <t>1:1 Initiative Implementation</t>
  </si>
  <si>
    <t>STEM Expansion</t>
  </si>
  <si>
    <t>Intervention Specialist 2019-2020</t>
  </si>
  <si>
    <t>The Crossing</t>
  </si>
  <si>
    <t>St. John's Parish</t>
  </si>
  <si>
    <t>National TTT Society IL Chapter AI</t>
  </si>
  <si>
    <t>Holy Family Catholic Church</t>
  </si>
  <si>
    <t>Chaddock</t>
  </si>
  <si>
    <t>Global Leadership Summit 2019</t>
  </si>
  <si>
    <t>Mission Guatemala</t>
  </si>
  <si>
    <t>Camp for Girls</t>
  </si>
  <si>
    <t>Women's Retreat</t>
  </si>
  <si>
    <t>Foster Care Building Security System</t>
  </si>
  <si>
    <t>Roodhouse Public Library</t>
  </si>
  <si>
    <t>Colchester District Library</t>
  </si>
  <si>
    <t>Clayton Public Library District</t>
  </si>
  <si>
    <t>Carthage Public Library District</t>
  </si>
  <si>
    <t>Early Readers</t>
  </si>
  <si>
    <t>Early Childhood Literacy</t>
  </si>
  <si>
    <t>Read With Me</t>
  </si>
  <si>
    <t>Reaching Out to Engage Parents and Children</t>
  </si>
  <si>
    <t>St. Louis Learning Disabilities Association, Inc.</t>
  </si>
  <si>
    <t>St Patrick's Catholic School</t>
  </si>
  <si>
    <t>Association for Training on Trauma and Attachment in Children (ATTACh)</t>
  </si>
  <si>
    <t>Personalized Tutoring for At-Risk Children with Learning Disabilities</t>
  </si>
  <si>
    <t>2019/2020 Reading and Math Curriculum</t>
  </si>
  <si>
    <t>Attachment and Trauma-Focused Therapy Training</t>
  </si>
  <si>
    <t>West Prairie CUD #103</t>
  </si>
  <si>
    <t>Western Illinois Works</t>
  </si>
  <si>
    <t>Schuyler-Industry School District #5</t>
  </si>
  <si>
    <t>Sacred Heart-Griffin High School</t>
  </si>
  <si>
    <t>Regional Office of Education #1</t>
  </si>
  <si>
    <t>Payson Community Unit School District #1</t>
  </si>
  <si>
    <t>Great Commission Broadcasting Corp</t>
  </si>
  <si>
    <t>Criterion Education LLC</t>
  </si>
  <si>
    <t>Red Cat Proposal</t>
  </si>
  <si>
    <t>McDonough CEO</t>
  </si>
  <si>
    <t xml:space="preserve">Hancock County CEO </t>
  </si>
  <si>
    <t>Marching/Concert Percussion Replacement Project</t>
  </si>
  <si>
    <t>SHG Teacher Grant Fund</t>
  </si>
  <si>
    <t>West Central Illinois School Leadership Initiative, Cohort 5</t>
  </si>
  <si>
    <t xml:space="preserve">QND-Catholic Heart Work Camp </t>
  </si>
  <si>
    <t>Payson CUSD1 Fiber Project</t>
  </si>
  <si>
    <t xml:space="preserve">Keeper's Project Crisis Assistance </t>
  </si>
  <si>
    <t>The Family Help &amp; Encouragement project</t>
  </si>
  <si>
    <t>NISL Executive Development Program - Cohort 5</t>
  </si>
  <si>
    <t>Warsaw Elementary School</t>
  </si>
  <si>
    <t>Trinity Classical Academy</t>
  </si>
  <si>
    <t>Quincy Community Theatre</t>
  </si>
  <si>
    <t>North Greene Education Foundation</t>
  </si>
  <si>
    <t>McDonough County United Way</t>
  </si>
  <si>
    <t>Cheerful Home Child Care &amp; Early Learning Center</t>
  </si>
  <si>
    <t>Jensen Camp Foundation</t>
  </si>
  <si>
    <t>Project Smart Phase 3</t>
  </si>
  <si>
    <t>Financial Hardship Scholarships</t>
  </si>
  <si>
    <t>Education Program Support</t>
  </si>
  <si>
    <t>North Greene Education Foundation CNA Project</t>
  </si>
  <si>
    <t>Reading Days with United Way</t>
  </si>
  <si>
    <t>Outreach Family Support Program</t>
  </si>
  <si>
    <t>Capital Campaign Phase 1</t>
  </si>
  <si>
    <t>MacMurray College</t>
  </si>
  <si>
    <t>Our Redeemer Daycare Center</t>
  </si>
  <si>
    <t>Quincy School District</t>
  </si>
  <si>
    <t>The HUB - Arts and Cultural Center</t>
  </si>
  <si>
    <t>United Way of Adams County, Inc.</t>
  </si>
  <si>
    <t>JWCC-College for Life 2019-20</t>
  </si>
  <si>
    <t>Student Leadership Development</t>
  </si>
  <si>
    <t>Partnering to improve reliable transportation for children served by the Daycare Center</t>
  </si>
  <si>
    <t>Collaboration for Healthy and Thriving Students</t>
  </si>
  <si>
    <t>Program and Gallery Support</t>
  </si>
  <si>
    <t>Inspire Works</t>
  </si>
  <si>
    <t>Literacy and Learning at the Library III</t>
  </si>
  <si>
    <t xml:space="preserve">Sparking Wellness in Youth     </t>
  </si>
  <si>
    <t>Jacksonville Promise NFP</t>
  </si>
  <si>
    <t>2019 Formal Grant</t>
  </si>
  <si>
    <t>My Brothas My Sistas Keeper</t>
  </si>
  <si>
    <t>FNC Uganda Mission</t>
  </si>
  <si>
    <t>Capacity Building - RCA #2</t>
  </si>
  <si>
    <t>Video Storytelling</t>
  </si>
  <si>
    <t>Quincy University</t>
  </si>
  <si>
    <t>Increasing Social Media Effectiveness to Grow Alumni Giving</t>
  </si>
  <si>
    <t>Liberty CUSD #2</t>
  </si>
  <si>
    <t>Association of Rural and Small Public Libraries</t>
  </si>
  <si>
    <t>Carrollton Public Library</t>
  </si>
  <si>
    <t>Winchester Grade School</t>
  </si>
  <si>
    <t>Winchester High School</t>
  </si>
  <si>
    <t>Prairieland United Way</t>
  </si>
  <si>
    <t>Quincy School District 172</t>
  </si>
  <si>
    <t>Pikeland Unit 10 South Elementary School</t>
  </si>
  <si>
    <t>Ron Clark/Capacity Grant</t>
  </si>
  <si>
    <t>College for Life - Video Storytelling Project</t>
  </si>
  <si>
    <t>JWCC Foundation Video Storytelling Project</t>
  </si>
  <si>
    <t>Empower Illinois</t>
  </si>
  <si>
    <t>Regional Field Work</t>
  </si>
  <si>
    <t>New York Catholic Foundation</t>
  </si>
  <si>
    <t>Holy Family Parish</t>
  </si>
  <si>
    <t>Global Leadership Summit</t>
  </si>
  <si>
    <t>Midwest Youth Services</t>
  </si>
  <si>
    <t>Marketing/Rebranding</t>
  </si>
  <si>
    <t>NCEA-RCA Professional Development</t>
  </si>
  <si>
    <t>TFF Staff Recommendation:  Full Funding - $5,000.  Annie made a motion to approve the TFF Staff Recommendations for the library grant requests. Erin  seconded the motion, and all were in favor.</t>
  </si>
  <si>
    <t>Family Invitation Grant - Jane and Fred Schmidt.  TFF Staff Recommendation: Full Funding - $30,000.  Christine made a motion to approve the TFF Staff Recommendations for the Family Invitation grant requests.  Jill seconded the motion, and all were in favor.</t>
  </si>
  <si>
    <t>Family Invitation Grant - Anne and Ray Capestrain.  TFF Staff Recommendation: Full Funding - $30,000.  Christine made a motion to approve the TFF Staff Recommendations for the Family Invitation grant requests.  Jill seconded the motion, and all were in favor.</t>
  </si>
  <si>
    <t>Family Invitation Grant - Jane Schmidt.  TFF Staff Recommendation: Full Funding - $15,000.  Christine made a motion to approve the TFF Staff Recommendations for the Family Invitation grant requests.  Jill seconded the motion, and all were in favor.</t>
  </si>
  <si>
    <t>No for now but org will apply next cycle.</t>
  </si>
  <si>
    <t>TFF Staff Recommendation: $9,750. Rob made a motion to approve the TFF Staff Recommendations.  Maggie seconded the motion, and all were in favor.</t>
  </si>
  <si>
    <t>TFF Staff Recommendation: $103,425. Rob made a motion to approve the TFF Staff Recommendations.  Maggie seconded the motion, and all were in favor.</t>
  </si>
  <si>
    <t>TFF Staff Recommendation:  $7,800.  Rob made a motion to approve the TFF Staff Recommendations.  Maggie seconded the motion, and all were in favor.</t>
  </si>
  <si>
    <t>Application was missing information. The staff decided to return the application to them and allow them to get the proper documents to re-submit for next cycle.  Rob made a motion to approve the TFF Staff Recommendations.  Maggie seconded the motion, and all were in favor.</t>
  </si>
  <si>
    <t>Site Visit from Cycle 3, 2018.  TFF Staff Recommendation:  $20,000.  Christine made a motion to approve the TFF Staff Recommendation.  Erin seconded the motion, and all were in favor.</t>
  </si>
  <si>
    <t>Site Visit from Cycle 3, 2018.  TFF Staff Recommendation: $5,580.  Christine made a motion to approve the TFF Staff Recommendation.  Erin seconded the motion, and all were in favor.</t>
  </si>
  <si>
    <t>Site Visit from Cycle 3, 2018.  TFF Staff Recommendation: $10,000.  Christine made a motion to approve the TFF Staff Recommendation.  Erin seconded the motion, and all were in favor.</t>
  </si>
  <si>
    <t>Site Visit from Cycle 3, 2018.  TFF Staff Recommendation: $20,000.  Smitty made a motion to approve the TFF Staff Recommendation.  Jill seconded the motion, and all were in favor.</t>
  </si>
  <si>
    <t>Site Visit from Cycle 3, 2018.  TFF Staff Recommendation: $15,000.  Jane made a motion to approve the TFF Staff Recommendation.  Erin seconded the motion, and all were in favor.</t>
  </si>
  <si>
    <t>Tech Audit from Cycle 3, 2018.  TFF Staff Recommendation: $35,000.  Christine made a motion to approve the TFF Staff Recommendation.  Rob seconded the motion, and all were in favor.</t>
  </si>
  <si>
    <t>Site Visit</t>
  </si>
  <si>
    <t>Yes &amp; Site Visit</t>
  </si>
  <si>
    <t>Catholic Schools Grant Review Committee Recommendation:  Full Funding - $30,375.  Erin made a motion to approve the Catholic Schools Grant Review Committee Recommendations.  Annie seconded the motion, and all were in favor.</t>
  </si>
  <si>
    <t>Catholic Schools Grant Review Committee Recommendation:  Full Funding - $10,000. Erin made a motion to approve the Catholic Schools Grant Review Committee Recommendations.  Annie seconded the motion, and all were in favor.</t>
  </si>
  <si>
    <t>Catholic Schools Grant Review Committee Recommendation:  Site Visit. Erin made a motion to approve the Catholic Schools Grant Review Committee Recommendations.  Annie seconded the motion, and all were in favor.</t>
  </si>
  <si>
    <t>Catholic Schools Grant Review Committee Recommendation:  $30,000 now, plus Site Visit in Spring 2019. Erin made a motion to approve the Catholic Schools Grant Review Committee Recommendations.  Annie seconded the motion, and all were in favor.</t>
  </si>
  <si>
    <t>BC Teacher Fund Grant Review Committee Recommendation: Full Funding - $8,725.  Jane made a motion to approve the BC Teacher Fund Grant Review Committee Recommendations.  Rob seconded the motion, and all were in favor.</t>
  </si>
  <si>
    <t>BC Teacher Fund Grant Review Committee Recommendation: Full Funding - $51,300. Jane made a motion to approve the BC Teacher Fund Grant Review Committee Recommendations.  Rob seconded the motion, and all were in favor.</t>
  </si>
  <si>
    <t>NGAB Recommendation:  Full Funding - $6,000.  Jill made a motion to approve the NGAB Recommendations.  Erin seconded the motion, and all were in favor.</t>
  </si>
  <si>
    <t>NGAB Recommendation:  Full Funding - $4,000. Jill made a motion to approve the NGAB Recommendations.  Erin seconded the motion, and all were in favor.</t>
  </si>
  <si>
    <t>NGAB Recommendation:  Full Funding - $5,000. Jill made a motion to approve the NGAB Recommendations.  Erin seconded the motion, and all were in favor.</t>
  </si>
  <si>
    <t>Yes - Challenge Grant</t>
  </si>
  <si>
    <t>Yes &amp; Challenge Grant</t>
  </si>
  <si>
    <t>Jean made a motion to provide an $18,400 grant immediately and then issue an $8,000 Challenge Grant with deadline of 12/15/19.  Jane seconded the motion, and all were in favor.</t>
  </si>
  <si>
    <t>Annie made a motion for full funding - $10,000.  Jill seconded the motion, and all were in favor.</t>
  </si>
  <si>
    <t>Christine made a motion for full funding - $12,000.  Erin seconded the motion, and all were in favor.</t>
  </si>
  <si>
    <t>Jean made a motion to provide an $18,000 grant immediately and then issue a $7,000 Challenge Grant with a deadline of 12/15/19.  Smitty seconded the motion, and all were in favor.</t>
  </si>
  <si>
    <t xml:space="preserve">Smitty made a motion for full funding - $60,505.  Christine seconded the motion, and all were in favor.  </t>
  </si>
  <si>
    <t>Smitty made a motion for full funding - $38,185.  Jill seconded the motion, and all were in favor.</t>
  </si>
  <si>
    <t>Expanding the Influence, Western IL FCA</t>
  </si>
  <si>
    <t>Carthage Public Library</t>
  </si>
  <si>
    <t>Brown County Community Unit School District #1</t>
  </si>
  <si>
    <t>St. Patricks Catholic School</t>
  </si>
  <si>
    <t>Association for Training on Trauma &amp; Attachment in Children</t>
  </si>
  <si>
    <t>Schuyler-Industry School District</t>
  </si>
  <si>
    <r>
      <t xml:space="preserve">NGAB Recommendation:  $2,300. Jill made a motion to approve the NGAB Recommendations.  Erin seconded the motion, and all were in favor.  </t>
    </r>
    <r>
      <rPr>
        <sz val="8"/>
        <color indexed="10"/>
        <rFont val="Calibri"/>
        <family val="2"/>
      </rPr>
      <t>Note - $0 for Hagel expenses.</t>
    </r>
  </si>
  <si>
    <r>
      <t xml:space="preserve">TFF Staff Recommendation: Max of $10,000. Rob made a motion to approve the TFF Staff Recommendations.  Maggie seconded the motion, and all were in favor.  </t>
    </r>
    <r>
      <rPr>
        <sz val="8"/>
        <color indexed="10"/>
        <rFont val="Calibri"/>
        <family val="2"/>
      </rPr>
      <t>Note:  Do not pay until hearing from Jean/Dan on total amount based upon their marketing needs.</t>
    </r>
  </si>
  <si>
    <t>TFF Staff Recommendation:  $7,200 plus Site Visit. Rob made a motion to approve the TFF Staff Recommendations.  Maggie seconded the motion, and all were in favor.</t>
  </si>
  <si>
    <t>Yes - &amp; Site Visit</t>
  </si>
  <si>
    <r>
      <t xml:space="preserve">TFF Staff Recommendation:  $6,500. Rob made a motion to approve the TFF Staff Recommendations.  Maggie seconded the motion, and all were in favor.  </t>
    </r>
    <r>
      <rPr>
        <sz val="8"/>
        <color indexed="10"/>
        <rFont val="Calibri"/>
        <family val="2"/>
      </rPr>
      <t>Note: Make sure check letter clearly indicates it is for the McDonough program since we still have some details to work out for their other application for Hancock County.</t>
    </r>
  </si>
  <si>
    <r>
      <t xml:space="preserve">TFF Staff Recommendation: Max of $5,000. Rob made a motion to approve the TFF Staff Recommendations.  Maggie seconded the motion, and all were in favor. </t>
    </r>
    <r>
      <rPr>
        <sz val="8"/>
        <color indexed="8"/>
        <rFont val="Calibri"/>
        <family val="2"/>
      </rPr>
      <t xml:space="preserve"> Note:  Do not pay until hearing back from Dan/Jean on review of their Final Report.  4/16/19: Jean reviewed Final Report and gave approval to move forward with processing the payment.</t>
    </r>
  </si>
  <si>
    <r>
      <t xml:space="preserve">Smitty made a motion for full funding - $31,000.  Christine seconded the motion, and all were in favor.  </t>
    </r>
    <r>
      <rPr>
        <sz val="8"/>
        <color indexed="10"/>
        <rFont val="Calibri"/>
        <family val="2"/>
      </rPr>
      <t>Note:  Remind them no funds can be used for lobbying activities.</t>
    </r>
  </si>
  <si>
    <r>
      <t xml:space="preserve">Smitty made a motion for a 1:1 Challenge Grant for up to $30,000 to be broken down as follows:  $10,000 match for private donations, $10,000 match for corporate donations, $10,000 match for government donations.  Deadline of 12/15/19.  Erin seconded the motion, and all were in favor.  </t>
    </r>
    <r>
      <rPr>
        <sz val="8"/>
        <color indexed="10"/>
        <rFont val="Calibri"/>
        <family val="2"/>
      </rPr>
      <t>Note:  Terry will reach out to them and see if they are in the position to submit their Impact Reports now.  They may need to wait until summer to submit the FF Impact Report because of scholarship awards.  It not issuing the check until both Impact Reports are submitted doesn't cause them issues, don't process the checks until the two Impact Reports have been submitted.</t>
    </r>
  </si>
  <si>
    <t>Two Rivers Regional Council Foundation</t>
  </si>
  <si>
    <t>Genesis Garden</t>
  </si>
  <si>
    <t>Winchester Community School District #1</t>
  </si>
  <si>
    <t>Quincy Young Life</t>
  </si>
  <si>
    <t>Strategic Planning Training &amp; Coaching</t>
  </si>
  <si>
    <t>Strategic Planning Workshop</t>
  </si>
  <si>
    <t>Strategic Planning Training</t>
  </si>
  <si>
    <t>Strategic Planning &amp; Coaching</t>
  </si>
  <si>
    <r>
      <t xml:space="preserve">NGAB Recommendation:  Full Funding - $150 per participant, up to a max of $2,850. Jill made a motion to approve the NGAB Recommendations.  Erin seconded the motion, and all were in favor.  </t>
    </r>
    <r>
      <rPr>
        <sz val="8"/>
        <color indexed="8"/>
        <rFont val="Calibri"/>
        <family val="2"/>
      </rPr>
      <t>4/19 - Final headcount is 19.  So, 19 x $150 = $2,850.</t>
    </r>
  </si>
  <si>
    <t>University of Mississippi Foundation</t>
  </si>
  <si>
    <t>Oxford</t>
  </si>
  <si>
    <t>MS</t>
  </si>
  <si>
    <t>This was a Challenge Grant from C3 2018.  4/15/19 Challenge met and approved for $10,000. (Gave $10,000 immediate in 2018 plus Challenge Grant for additional $10,000).  4/22/19 - Challenge met.  Check issued today for $10,000.</t>
  </si>
  <si>
    <t>12/17/2018 &amp; 04/22/2019</t>
  </si>
  <si>
    <r>
      <t xml:space="preserve">TFF Staff Recommendation: $150 per participant, up to a max of $1,500. Rob made a motion to approve the TFF Staff Recommendations.  Maggie seconded the motion, and all were in favor. </t>
    </r>
    <r>
      <rPr>
        <sz val="8"/>
        <color indexed="10"/>
        <rFont val="Calibri"/>
        <family val="2"/>
      </rPr>
      <t xml:space="preserve"> </t>
    </r>
    <r>
      <rPr>
        <sz val="8"/>
        <color indexed="8"/>
        <rFont val="Calibri"/>
        <family val="2"/>
      </rPr>
      <t>4/24/19 - Final headcount is 11.  So, at $150 per participant they qualify for the max of $1,500.</t>
    </r>
  </si>
  <si>
    <t>Family Business Network</t>
  </si>
  <si>
    <t>Mount Saint Vincent Home</t>
  </si>
  <si>
    <t>Dress for Success</t>
  </si>
  <si>
    <t>Young Americans Center for Financial Education</t>
  </si>
  <si>
    <t>Firefly Autism House</t>
  </si>
  <si>
    <t>Colorado Young Leaders</t>
  </si>
  <si>
    <t>The Rise Society</t>
  </si>
  <si>
    <t>Higher Ground A Resource Center</t>
  </si>
  <si>
    <t>Hope Animal Shelter</t>
  </si>
  <si>
    <t>Angie Schlater</t>
  </si>
  <si>
    <t>Tucson</t>
  </si>
  <si>
    <t>AZ</t>
  </si>
  <si>
    <t>Julia Capestrain Carpentier</t>
  </si>
  <si>
    <t>Indialantic</t>
  </si>
  <si>
    <t>FL</t>
  </si>
  <si>
    <t>Colorado Yount Leaders</t>
  </si>
  <si>
    <t>Highlands Ranch</t>
  </si>
  <si>
    <t>International Institute of Metropolitan St. Louis</t>
  </si>
  <si>
    <t>Scholarship Foundation of St. Louis</t>
  </si>
  <si>
    <t>St. Joseph's Academy</t>
  </si>
  <si>
    <t>Center of Creative Arts</t>
  </si>
  <si>
    <t>Alzheimer's Association</t>
  </si>
  <si>
    <t>St. Louis Police Foundation</t>
  </si>
  <si>
    <t>Scholarshp Foundation of St. Louis</t>
  </si>
  <si>
    <t>Operation Elevate Adams</t>
  </si>
  <si>
    <t>#MakeHEREHappen</t>
  </si>
  <si>
    <t xml:space="preserve">     Inclusion in Action Conference</t>
  </si>
  <si>
    <t>Self-Select</t>
  </si>
  <si>
    <t xml:space="preserve">     IL Youth Services Institution ILA Grant</t>
  </si>
  <si>
    <t xml:space="preserve">     Association for Rural &amp; Small Libraries Annual Conference</t>
  </si>
  <si>
    <t xml:space="preserve">     Video Storytelling</t>
  </si>
  <si>
    <t>Special Invite</t>
  </si>
  <si>
    <t xml:space="preserve">     Strategic Planning Training &amp; Coaching</t>
  </si>
  <si>
    <t xml:space="preserve">     Uptown Revitalization Branding/Marketing</t>
  </si>
  <si>
    <t xml:space="preserve">     Western IL FCA Ministry and Leadership Development</t>
  </si>
  <si>
    <t xml:space="preserve">     Leadership Conference</t>
  </si>
  <si>
    <t xml:space="preserve">     Video Storytelling and Social Media Training</t>
  </si>
  <si>
    <t xml:space="preserve">     College for Life-Video Storytelling Project</t>
  </si>
  <si>
    <t xml:space="preserve">     JWCC Foundation Video Storytelling Project</t>
  </si>
  <si>
    <t xml:space="preserve">     Creating Full Circle Impact-Client to Customer</t>
  </si>
  <si>
    <t xml:space="preserve">     Liberty CUSD#2 Video Storytelling &amp; Social Media Training</t>
  </si>
  <si>
    <t>OUR SAVIOUR SCHOOL</t>
  </si>
  <si>
    <t xml:space="preserve">     Building Capacity - RCA</t>
  </si>
  <si>
    <t xml:space="preserve">     Building Capacity - RCA #2</t>
  </si>
  <si>
    <t xml:space="preserve">     Ron Clark/Capacity Grant </t>
  </si>
  <si>
    <t xml:space="preserve">     Illinois Youth Service Instititue</t>
  </si>
  <si>
    <t>QUINCY NOTRE DAME HIGH SCHOOL</t>
  </si>
  <si>
    <t xml:space="preserve">     Marketing of QND</t>
  </si>
  <si>
    <t xml:space="preserve">     Video Storytelling &amp; Social Media Training</t>
  </si>
  <si>
    <t xml:space="preserve">     Increasing Social Media Effectiveness to Grow Alumni Giving</t>
  </si>
  <si>
    <t xml:space="preserve">     Strategic Planning and Coaching </t>
  </si>
  <si>
    <t xml:space="preserve">     Ron Clark Academy for staff of ROYALS</t>
  </si>
  <si>
    <t xml:space="preserve">     Fire Foundation Inclusion in Action Conference</t>
  </si>
  <si>
    <t xml:space="preserve">     Christian Alliance Conference</t>
  </si>
  <si>
    <t xml:space="preserve">     Ron Clark Part II</t>
  </si>
  <si>
    <t xml:space="preserve">     CommUnity Building Illinois Youth Services Institute</t>
  </si>
  <si>
    <t xml:space="preserve">     Association of Rural and Small Public Libraries</t>
  </si>
  <si>
    <t xml:space="preserve">     Continuing Education</t>
  </si>
  <si>
    <t xml:space="preserve">     Strategic Planning Training</t>
  </si>
  <si>
    <t xml:space="preserve">     Video Storytelling Project</t>
  </si>
  <si>
    <t>Total 2019 Capacity Building Grants</t>
  </si>
  <si>
    <t>Total 2019 Capacity Building Grants - Self-Select</t>
  </si>
  <si>
    <t>Total 2019 Capacity Building Grants - Special Invite</t>
  </si>
  <si>
    <t xml:space="preserve">     Leadership Development Series</t>
  </si>
  <si>
    <t xml:space="preserve">     Inclusion-Fire Conference</t>
  </si>
  <si>
    <t xml:space="preserve">     Professional Learning Community - Phase 4</t>
  </si>
  <si>
    <t>QUINCY AREA NETWORK AGAINST DOMESTIC ABUSE</t>
  </si>
  <si>
    <t xml:space="preserve">     2019 End Violence Against Women Conference</t>
  </si>
  <si>
    <t>BLESSED SACRAMENT CATHOLIC SCHOOL</t>
  </si>
  <si>
    <t>BROWN COUNTY PUBLIC LIBRARY DISTRICT</t>
  </si>
  <si>
    <t>CARROLLTON PUBLIC LIBRARY</t>
  </si>
  <si>
    <t>CHADDOCK</t>
  </si>
  <si>
    <t>CITY OF MT. STERLING</t>
  </si>
  <si>
    <t>FELLOWSHIP OF CHRISTIAN ATHLETES</t>
  </si>
  <si>
    <t>FOUR STAR PUBLIC LIBRARY DISTRICT</t>
  </si>
  <si>
    <t>JOHN WOOD COMMUNITY COLLEGE FOUNDATION</t>
  </si>
  <si>
    <t>LIBERTY CUSD #2</t>
  </si>
  <si>
    <t>MACOMB COMMUNITY UNIT SCHOOL DISTRICT 185</t>
  </si>
  <si>
    <t>MT. STERLING YMCA</t>
  </si>
  <si>
    <t>PIKELAND COMMUNITY SCHOOL</t>
  </si>
  <si>
    <t>PIKELAND UNIT 10 SOUTH ELEMENTARY SCHOOL</t>
  </si>
  <si>
    <t>PRAIRIE SKIES PUBLIC LIBRARY DISTRICT</t>
  </si>
  <si>
    <t>QUINCY ART CENTER</t>
  </si>
  <si>
    <t>QUINCY UNIVERSITY</t>
  </si>
  <si>
    <t>QUINCY YOUNG LIFE</t>
  </si>
  <si>
    <t>REGIONAL OFFICE OF EDUCATION #26</t>
  </si>
  <si>
    <t>ST. JOHN THE EVANGELIST</t>
  </si>
  <si>
    <t>ST. PAUL SCHOOL</t>
  </si>
  <si>
    <t>STS. PETER &amp; PAUL SCHOOL</t>
  </si>
  <si>
    <t>THE JAMES PROJECT, INC.</t>
  </si>
  <si>
    <t>WEBSTER ELEMENTARY SCHOOL</t>
  </si>
  <si>
    <t>WEST CENTRAL CHILD CARE CONNECTION</t>
  </si>
  <si>
    <t>WHITE HALL TOWNSHIP LIBRARY</t>
  </si>
  <si>
    <t>WINCHESTER COMMUNITY SCHOOL DISTRICT #1</t>
  </si>
  <si>
    <t>WINCHESTER GRADE SCHOOL</t>
  </si>
  <si>
    <t>YMCA OF WEST CENTRAL ILLINOIS</t>
  </si>
  <si>
    <t>ADVOCACY NETWORK FOR CHILDREN</t>
  </si>
  <si>
    <t xml:space="preserve">     State Conference</t>
  </si>
  <si>
    <t xml:space="preserve">     Ron Clark/Capacity Grant</t>
  </si>
  <si>
    <t>NEXT GENERATION GRANTS</t>
  </si>
  <si>
    <t>MATCHING GRANTS</t>
  </si>
  <si>
    <t>CAPACITY BUILDING GRANTS</t>
  </si>
  <si>
    <t>ORGANIZATION</t>
  </si>
  <si>
    <t>PROJECT TITLE</t>
  </si>
  <si>
    <t>REQUEST AMT.</t>
  </si>
  <si>
    <t>YES/NO</t>
  </si>
  <si>
    <t>APPROVED AMOUNT</t>
  </si>
  <si>
    <t>GRANT SUBMITTED DATE</t>
  </si>
  <si>
    <t>GRANT DECISION DATE</t>
  </si>
  <si>
    <t>GRANT PAYMENT DATE</t>
  </si>
  <si>
    <t>CONTACT TO BE MADE BY</t>
  </si>
  <si>
    <t>NOTES</t>
  </si>
  <si>
    <t>AMOUNT AWARDED</t>
  </si>
  <si>
    <t>ORGANIZATION NAMES &amp; PROJECT TITLES</t>
  </si>
  <si>
    <t>PAYMENT AMOUNT</t>
  </si>
  <si>
    <t>SPECIAL INVITE OR SELF-SELECT</t>
  </si>
  <si>
    <t>TOTAL SELF-SELECT DOLLARS</t>
  </si>
  <si>
    <t>TOTAL SPECIAL INVITE DOLLARS</t>
  </si>
  <si>
    <t>SELF-SELECT DOLLARS REMAINING/ORG</t>
  </si>
  <si>
    <t>CITY</t>
  </si>
  <si>
    <t>STATE</t>
  </si>
  <si>
    <t>NEXT GENERATION FAMILY MEMBER</t>
  </si>
  <si>
    <t>TFF PAYMENT</t>
  </si>
  <si>
    <t>PERSONAL DONATION AMOUNT</t>
  </si>
  <si>
    <t>2019 BUDGET - TOTAL GRANT EXPENSES:</t>
  </si>
  <si>
    <t>COMMUNITY FOUNDATION FOR THE LAND OF LINCOLN</t>
  </si>
  <si>
    <t xml:space="preserve">     Strategic Planning</t>
  </si>
  <si>
    <t xml:space="preserve">     Ron Clark Academy Visit</t>
  </si>
  <si>
    <t>QUINCY SCHOOL DISTRICT 172</t>
  </si>
  <si>
    <t xml:space="preserve">     Global Leadership Summit</t>
  </si>
  <si>
    <t>MIDWEST YOUTH SERVICES</t>
  </si>
  <si>
    <t xml:space="preserve">     Marketing/Rebranding</t>
  </si>
  <si>
    <t xml:space="preserve">     NCEA-RCA Professional Development</t>
  </si>
  <si>
    <t>TWO RIVERS REGIONAL COUNCIL FOUNDATION</t>
  </si>
  <si>
    <t>GENESIS GARDEN</t>
  </si>
  <si>
    <t xml:space="preserve">     Strategic Planning Workshop</t>
  </si>
  <si>
    <t>UNITED WAY OF ADAMS COUNTY, INC.</t>
  </si>
  <si>
    <t xml:space="preserve">     Operation Elevate Adams</t>
  </si>
  <si>
    <t xml:space="preserve">     #MakeHEREHappen</t>
  </si>
  <si>
    <t>Fairfield University</t>
  </si>
  <si>
    <t>Fairfield</t>
  </si>
  <si>
    <t>CT</t>
  </si>
  <si>
    <t>Foundation Database Capacity Grant</t>
  </si>
  <si>
    <t xml:space="preserve">     Foundation Database Capacity Grant</t>
  </si>
  <si>
    <t>Springfield Art Association</t>
  </si>
  <si>
    <t>TFF Staff Recommendation:  $150 per participant, up to a max of $14,375. Rob made a motion to approve the TFF Staff Recommendations.  Maggie seconded the motion, and all were in favor.  05/08/19 - Final headcount is 90.  So, at $150 per participant they qualify for $13,500.</t>
  </si>
  <si>
    <t>Quincy Notre Dame</t>
  </si>
  <si>
    <t>Jewish Family Service of Colorado</t>
  </si>
  <si>
    <t>West Prairie Middle School</t>
  </si>
  <si>
    <t>Ron Clark Academy Educator Visit</t>
  </si>
  <si>
    <t>WEST PRAIRIE MIDDLE SCHOOL</t>
  </si>
  <si>
    <t xml:space="preserve">     Ron Clark Academy Educator Visit</t>
  </si>
  <si>
    <t>Most Precious Blood Catholic Church</t>
  </si>
  <si>
    <t>Advancement Partners - 2019 Summer Seminar at Notre Dame</t>
  </si>
  <si>
    <t>ROUTT CATHOLIC HIGH SCHOOL</t>
  </si>
  <si>
    <t xml:space="preserve">     Advancement Partners - 2019 Summer Seminar at Notre Dame</t>
  </si>
  <si>
    <t>Schuyler County Early Childhood Collaboration</t>
  </si>
  <si>
    <t>Schuyler County Campaign for Grade Level Reading Summer Learning Losses and Community Engagement Program</t>
  </si>
  <si>
    <t>No</t>
  </si>
  <si>
    <t>N/A</t>
  </si>
  <si>
    <t>Diana Bittner</t>
  </si>
  <si>
    <t>Dolls for Daughters and Kenzi's Kidz</t>
  </si>
  <si>
    <t>Over the Rainbow Association</t>
  </si>
  <si>
    <t>Evanston</t>
  </si>
  <si>
    <t>Cornerstone Foundations for Families</t>
  </si>
  <si>
    <t>Harvester Christian Church</t>
  </si>
  <si>
    <t>St. Charles</t>
  </si>
  <si>
    <t>Western CUSD 12</t>
  </si>
  <si>
    <t>NISL Cohorts - Ron Clark Academy</t>
  </si>
  <si>
    <t>WESTERN CUSD 12</t>
  </si>
  <si>
    <t xml:space="preserve">     NISL Cohorts - Ron Clark Academy</t>
  </si>
  <si>
    <t>Jacksonville Symphony Hall and Performing Arts Center NFP</t>
  </si>
  <si>
    <t>Jacksonville Main Street</t>
  </si>
  <si>
    <t xml:space="preserve">     Leadership Transformation: The Global Leadership Summit</t>
  </si>
  <si>
    <t>JACKSONVILLE SYMPHONY HALL AND PERFORMING ARTS CENTER NFP</t>
  </si>
  <si>
    <t xml:space="preserve">     LHAT Conference</t>
  </si>
  <si>
    <t>Leadership Transformation: The Global Leadership Summit</t>
  </si>
  <si>
    <t>2019 Global Leadership Summit</t>
  </si>
  <si>
    <t>LHAT Conference</t>
  </si>
  <si>
    <t xml:space="preserve">     2019 Global Leadership Summit</t>
  </si>
  <si>
    <t>Site Visit from Cycle 3, 2018.  TFF Staff Recommendation: $12,500 1:1 Challenge Grant by 06/01/19.  Brian made a motion to approve the TFF Staff Recommendation.  Annie seconded the motion, and all were in favor.  5/31/19 - They have met the challenge.  Dan requested a check in the amount of $12,500.</t>
  </si>
  <si>
    <t>TFF Staff Recommendation:  Max of $5,000.  Challenge Grant by 5/1/2020.  We will give them $1,000 at a time as they raise the funds, up to a max of $5,000.  Rob made a motion to approve the TFF Staff Recommendations.  Maggie seconded the motion, and all were in favor.  5/29/19 - $1,500 of challenge was met.  Dan requested a check for $1,500.</t>
  </si>
  <si>
    <t>Brown County Elementary School</t>
  </si>
  <si>
    <t>Brown County Elementary</t>
  </si>
  <si>
    <t>K-4 Summer School</t>
  </si>
  <si>
    <t>Jean/Dan</t>
  </si>
  <si>
    <t>From Cycle 3, 2018.  Up to max of $49,424 was approved by the TFF Board.  No administrator stipend.  We will wait until they give us a final enrollment number before paying grant.  Erin made motion to approve the BC Teacher Fund Committee's grant recommendations.  Natalie seconded the motion, and all were in favor.  6/5/19 - They provided final enrollment number so Dan approved a payment of $49,424.</t>
  </si>
  <si>
    <t>Ellie Stamerjohn</t>
  </si>
  <si>
    <t>PFLAG St. Charles</t>
  </si>
  <si>
    <t>Valeda's Hope</t>
  </si>
  <si>
    <t>St. Ann</t>
  </si>
  <si>
    <t>Laughing Bear Bakery</t>
  </si>
  <si>
    <t>Breast Cancer Research Fund</t>
  </si>
  <si>
    <t>Birthright Counseling, St. Louis</t>
  </si>
  <si>
    <t>Partners in Mission</t>
  </si>
  <si>
    <t>Email from Jean: Please issue a $48,000 check to Partners in Mission (PIM).  Funding for PIM was approved at the April 2019 TFF board meeting. For now, budget this to Education/Catholic Schools.  We will likely move this to a separate category labeled as a “Direct Charitable Activity” expense. Dan and I will discuss when he returns from vacation.This is the first of several payments to Partners in Mission (PIM). There is not an app for PIM in Cybergrants as of now. Dan and I will discuss and provide direction to you on getting PIM into Cybergrants.</t>
  </si>
  <si>
    <t>Teach for America</t>
  </si>
  <si>
    <t>START (St. Louis Teens Aid Refugees Today)</t>
  </si>
  <si>
    <t>Ellisville</t>
  </si>
  <si>
    <t>START</t>
  </si>
  <si>
    <t>NISL Executive Development Program - Cohort 4</t>
  </si>
  <si>
    <t>Dec. 2018</t>
  </si>
  <si>
    <t xml:space="preserve">TFF Staff Recommendation: Max of $194,250.  Rob made a motion to approve the TFF Staff Recommendations.  Maggie seconded the motion, and all were in favor.  The grant will be made in 2 payments (April and December 2019). The total grant is for $178,500 so the remaining $89,250 will need to be noted in the 2019 financials as a liability until the December payment is made. </t>
  </si>
  <si>
    <t>Siloam Family Health Center</t>
  </si>
  <si>
    <t>Nashville</t>
  </si>
  <si>
    <t>TN</t>
  </si>
  <si>
    <t>Micaela Tracy</t>
  </si>
  <si>
    <t>Liberty</t>
  </si>
  <si>
    <t>Ava Terwelp</t>
  </si>
  <si>
    <t>Kate Terwelp</t>
  </si>
  <si>
    <t>Olivia Terwelp</t>
  </si>
  <si>
    <t>Boys Town</t>
  </si>
  <si>
    <t>NE</t>
  </si>
  <si>
    <t>Mark Tracy</t>
  </si>
  <si>
    <t>Friends of the Academies DBA Access Academies</t>
  </si>
  <si>
    <t>Global Foodbanking Network</t>
  </si>
  <si>
    <t>Ron Clark Academy Educator Training</t>
  </si>
  <si>
    <t xml:space="preserve">     Ron Clark Academy Educator Training</t>
  </si>
  <si>
    <t>12/19/18 &amp; 6/25/19</t>
  </si>
  <si>
    <t>This grant was submitted and approved in 2018.  First payment of $94,500 was made 12/19/18.  Second payment of $94,500 was made 06/25/19.</t>
  </si>
  <si>
    <t>Christian Brothers High School</t>
  </si>
  <si>
    <t>First Christian Church (Disciples of Christ)</t>
  </si>
  <si>
    <t>Quincy Symphony Orchestra Association</t>
  </si>
  <si>
    <t>Search and Care</t>
  </si>
  <si>
    <t>Warsaw Elementary</t>
  </si>
  <si>
    <t>St. Francis Solanus School</t>
  </si>
  <si>
    <t>St. Dominic School</t>
  </si>
  <si>
    <t>Blessed Sacrament Catholic School</t>
  </si>
  <si>
    <t>3-Day Storytelling Workshop</t>
  </si>
  <si>
    <t>Video Production and Targeted Cable Ads</t>
  </si>
  <si>
    <t>Engage First Social Media Strategist</t>
  </si>
  <si>
    <t>Orton-Gillingham Literacy Training</t>
  </si>
  <si>
    <t>QCES Curriculum Mapping - Social Studies</t>
  </si>
  <si>
    <t>Targeted Training for Library Collaborative</t>
  </si>
  <si>
    <t>Leadership Development</t>
  </si>
  <si>
    <t>FIRST CHRISTIAN CHURCH (DISCIPLES OF CHRIST)</t>
  </si>
  <si>
    <t xml:space="preserve">     3 Day Story-Telling Workshp</t>
  </si>
  <si>
    <t>QUINCY SYMPHONY ORCHESTRA ASSOCIATION</t>
  </si>
  <si>
    <t xml:space="preserve">     Video Production and Targeted Cable Ads</t>
  </si>
  <si>
    <t>SEARCH AND CARE</t>
  </si>
  <si>
    <t xml:space="preserve">     Engage First Social Media Strategist</t>
  </si>
  <si>
    <t>WARSAW ELEMENTARY</t>
  </si>
  <si>
    <t xml:space="preserve">     Orton-Gillingham Literacy Training</t>
  </si>
  <si>
    <t>ST. FRANCIS SOLANUS SCHOOL</t>
  </si>
  <si>
    <t xml:space="preserve">     QCES Curriculum Mapping - Social Studies</t>
  </si>
  <si>
    <t>ST. DOMINIC SCHOOL</t>
  </si>
  <si>
    <t>ST. PETER SCHOOL</t>
  </si>
  <si>
    <t xml:space="preserve">     Targeted Training for Library Collaborative</t>
  </si>
  <si>
    <t xml:space="preserve">     Leadership Development</t>
  </si>
  <si>
    <t>National SAM Innovation Project</t>
  </si>
  <si>
    <t>SAM'S Training</t>
  </si>
  <si>
    <t>SAM'S Project</t>
  </si>
  <si>
    <t>SAM'S</t>
  </si>
  <si>
    <t>TFF Board approved grant via Action without Meeting.</t>
  </si>
  <si>
    <t>Jumpstart: Network for Good</t>
  </si>
  <si>
    <t>Jumpstart Foundation Training Award</t>
  </si>
  <si>
    <t>Jumpstart Fundraising Program</t>
  </si>
  <si>
    <t xml:space="preserve">     Jumpstart: Network for Good</t>
  </si>
  <si>
    <t xml:space="preserve">     Jumpstart Foundation Training Award</t>
  </si>
  <si>
    <t>QUINCY COMMUNITY THEATRE</t>
  </si>
  <si>
    <t xml:space="preserve">     Jumpstart Fundraising Program</t>
  </si>
  <si>
    <t>Scholarship America</t>
  </si>
  <si>
    <t>TFF College Scholarship Program</t>
  </si>
  <si>
    <t>Cycle 2, 2019 Applications for Next Generation Advisory Board Review:</t>
  </si>
  <si>
    <t>Cycle 2, 2019 - Applications for Review by TFF Staff Only (Will bring recommendations to TFF Board):</t>
  </si>
  <si>
    <t>Cycle 2, 2019 - Applications for TFF Board Review:</t>
  </si>
  <si>
    <t>Kaplan Interactive Learning Board Grant</t>
  </si>
  <si>
    <t>LaHarpe Carnegie Public Library</t>
  </si>
  <si>
    <t>Facility renovation</t>
  </si>
  <si>
    <t>Rushville Public Library</t>
  </si>
  <si>
    <t>Super STEM Station</t>
  </si>
  <si>
    <t>Religious Life Mission Trip and Retreat</t>
  </si>
  <si>
    <t>First Baptist Church</t>
  </si>
  <si>
    <t>Believe Conference - Jr. High Youth Group</t>
  </si>
  <si>
    <t>Quincy Symphony Youth Programs</t>
  </si>
  <si>
    <t>Saint Mary School</t>
  </si>
  <si>
    <t>Technology Coordinator</t>
  </si>
  <si>
    <t>Family Dinner Project 20109</t>
  </si>
  <si>
    <t>St. Mary School</t>
  </si>
  <si>
    <t>Supporting Inclusion Students</t>
  </si>
  <si>
    <t>Resource Teacher Assistance</t>
  </si>
  <si>
    <t>Enhancing Our Technologies</t>
  </si>
  <si>
    <t>Enhancing Our Social Sciences Curriculum</t>
  </si>
  <si>
    <t>Science Lab Renovations</t>
  </si>
  <si>
    <t>Curriculum Textbooks and Materials Updates and Enhancements that Align with Curriculum Mapping Standards</t>
  </si>
  <si>
    <t>Intervention Specialist/2019 Science Materials</t>
  </si>
  <si>
    <t>Reading Recovery 2019-2020</t>
  </si>
  <si>
    <t>Rtl Expansion +</t>
  </si>
  <si>
    <t>Transportation and Remidiation 2019-2020</t>
  </si>
  <si>
    <t>Brown County School District</t>
  </si>
  <si>
    <t>Brown County Elementary Fine Arts</t>
  </si>
  <si>
    <t>Leveraging Technology Skills of Teachers to Use Data Effectively &amp; Support Advanced Instructional Models 2.1</t>
  </si>
  <si>
    <t>Lit Wits Book Club 2019-2020</t>
  </si>
  <si>
    <t>Technology 2019-2020</t>
  </si>
  <si>
    <t>Improving Student Learning through Assessment and Learning Resources 2019-2020</t>
  </si>
  <si>
    <t>Learning Through the Arts 2019-2020</t>
  </si>
  <si>
    <t>Public Library Formal Funding Applications - TFF Staff Review</t>
  </si>
  <si>
    <t>Family Invitation Formal Funding Applications - TFF Staff Review</t>
  </si>
  <si>
    <t>Children's Museum Foundation Corp. a/b/n Kidzeum of Health and Science</t>
  </si>
  <si>
    <t>Denver Scholarship Foundation</t>
  </si>
  <si>
    <t>Mercy Haven, Inc.</t>
  </si>
  <si>
    <t>Student Success: Supporting Students to and Through College Graduation</t>
  </si>
  <si>
    <t>Wraparound Services Program</t>
  </si>
  <si>
    <t>Formal Funding - TFF Staff Review</t>
  </si>
  <si>
    <t>The Salvation Army</t>
  </si>
  <si>
    <t>Transitions</t>
  </si>
  <si>
    <t>Friends of the Mt. Sterling Park District</t>
  </si>
  <si>
    <t>Great River Teens Encounter Christ</t>
  </si>
  <si>
    <t>John Wood Community College</t>
  </si>
  <si>
    <t>St. James Lutheran School</t>
  </si>
  <si>
    <t>Family Dinner Project</t>
  </si>
  <si>
    <t>Parks Long Range Strategic Plan</t>
  </si>
  <si>
    <t>National Catholic Youth Conference Trip</t>
  </si>
  <si>
    <t>School Technology Improvements</t>
  </si>
  <si>
    <t>Brown County Dual Enrollment</t>
  </si>
  <si>
    <t>Adams County CEO</t>
  </si>
  <si>
    <t>Cornerstone: Foundations for Families</t>
  </si>
  <si>
    <t>Midland Institute for Entrepreneurship</t>
  </si>
  <si>
    <t>Pin Oak Foundation Inc.</t>
  </si>
  <si>
    <t>Quincy Society of Fine Arts</t>
  </si>
  <si>
    <t>Adams County CEO Initial Fee/First Year Support</t>
  </si>
  <si>
    <t>Comprehensive Youth Services</t>
  </si>
  <si>
    <t>Brown Schuyler CEO Program Launch</t>
  </si>
  <si>
    <t>Outdoor Classroom</t>
  </si>
  <si>
    <t>Outdoor Education Student Passenger Tram</t>
  </si>
  <si>
    <t>Quincy Art Center Education Department</t>
  </si>
  <si>
    <t>Instant Arts Classroom Funds</t>
  </si>
  <si>
    <t>Quincy Conference 2019 - Innovate to Great</t>
  </si>
  <si>
    <t>Don and Wanda Tracy invite.</t>
  </si>
  <si>
    <t>Ryan Tracy invite.</t>
  </si>
  <si>
    <t>Jay Sullivan invite.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</si>
</sst>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quot;$&quot;#,##0.00_);[Red]\-&quot;$&quot;#,##0.00"/>
    <numFmt numFmtId="167" formatCode="_(&quot;$&quot;* #,##0.0_);_(&quot;$&quot;* \(#,##0.0\);_(&quot;$&quot;* &quot;-&quot;??_);_(@_)"/>
    <numFmt numFmtId="168" formatCode="&quot;$&quot;#,##0.0_);[Red]\-&quot;$&quot;#,##0.0"/>
    <numFmt numFmtId="169" formatCode="&quot;$&quot;#,##0_);[Red]\-&quot;$&quot;#,##0"/>
    <numFmt numFmtId="170" formatCode="&quot;$&quot;#,##0.0_);[Red]\(&quot;$&quot;#,##0.0\)"/>
    <numFmt numFmtId="171" formatCode="mmm\-yyyy"/>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quot;$&quot;* #,##0.000_);_(&quot;$&quot;* \(#,##0.000\);_(&quot;$&quot;* &quot;-&quot;??_);_(@_)"/>
    <numFmt numFmtId="179" formatCode="_(&quot;$&quot;* #,##0.0000_);_(&quot;$&quot;* \(#,##0.0000\);_(&quot;$&quot;* &quot;-&quot;??_);_(@_)"/>
    <numFmt numFmtId="180" formatCode="\$#,##0.00_);[Red]\-\$#,##0.00"/>
    <numFmt numFmtId="181" formatCode="\$#,##0.0_);[Red]\-\$#,##0.0"/>
    <numFmt numFmtId="182" formatCode="\$#,##0_);[Red]\-\$#,##0"/>
    <numFmt numFmtId="183" formatCode="&quot;$&quot;#,##0.00"/>
    <numFmt numFmtId="184" formatCode="[$-409]dddd\,\ mmmm\ d\,\ yyyy"/>
  </numFmts>
  <fonts count="94">
    <font>
      <sz val="11"/>
      <color theme="1"/>
      <name val="Calibri"/>
      <family val="2"/>
    </font>
    <font>
      <sz val="11"/>
      <color indexed="8"/>
      <name val="Calibri"/>
      <family val="2"/>
    </font>
    <font>
      <sz val="10"/>
      <name val="Arial"/>
      <family val="2"/>
    </font>
    <font>
      <sz val="8"/>
      <color indexed="10"/>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9"/>
      <name val="Calibri"/>
      <family val="2"/>
    </font>
    <font>
      <sz val="10"/>
      <color indexed="9"/>
      <name val="Calibri"/>
      <family val="2"/>
    </font>
    <font>
      <b/>
      <sz val="12"/>
      <color indexed="13"/>
      <name val="Calibri"/>
      <family val="2"/>
    </font>
    <font>
      <sz val="8"/>
      <color indexed="9"/>
      <name val="Calibri"/>
      <family val="2"/>
    </font>
    <font>
      <b/>
      <sz val="8"/>
      <color indexed="9"/>
      <name val="Calibri"/>
      <family val="2"/>
    </font>
    <font>
      <b/>
      <sz val="12"/>
      <color indexed="9"/>
      <name val="Calibri"/>
      <family val="2"/>
    </font>
    <font>
      <b/>
      <sz val="8"/>
      <color indexed="8"/>
      <name val="Calibri"/>
      <family val="2"/>
    </font>
    <font>
      <b/>
      <sz val="9"/>
      <name val="Calibri"/>
      <family val="2"/>
    </font>
    <font>
      <sz val="10"/>
      <name val="Calibri"/>
      <family val="2"/>
    </font>
    <font>
      <b/>
      <sz val="10"/>
      <color indexed="8"/>
      <name val="Calibri"/>
      <family val="2"/>
    </font>
    <font>
      <b/>
      <i/>
      <sz val="10"/>
      <name val="Calibri"/>
      <family val="2"/>
    </font>
    <font>
      <b/>
      <sz val="10"/>
      <name val="Calibri"/>
      <family val="2"/>
    </font>
    <font>
      <sz val="12"/>
      <color indexed="56"/>
      <name val="Calibri"/>
      <family val="2"/>
    </font>
    <font>
      <sz val="10"/>
      <color indexed="63"/>
      <name val="Calibri"/>
      <family val="2"/>
    </font>
    <font>
      <b/>
      <sz val="8"/>
      <name val="Calibri"/>
      <family val="2"/>
    </font>
    <font>
      <sz val="11"/>
      <color indexed="56"/>
      <name val="Calibri"/>
      <family val="2"/>
    </font>
    <font>
      <sz val="11"/>
      <color indexed="8"/>
      <name val="Wingdings"/>
      <family val="0"/>
    </font>
    <font>
      <sz val="8"/>
      <color indexed="56"/>
      <name val="Calibri"/>
      <family val="2"/>
    </font>
    <font>
      <i/>
      <sz val="8"/>
      <color indexed="8"/>
      <name val="Calibri"/>
      <family val="2"/>
    </font>
    <font>
      <sz val="8"/>
      <color indexed="63"/>
      <name val="Calibri"/>
      <family val="2"/>
    </font>
    <font>
      <i/>
      <sz val="10"/>
      <color indexed="8"/>
      <name val="Calibri"/>
      <family val="2"/>
    </font>
    <font>
      <sz val="9"/>
      <color indexed="8"/>
      <name val="Calibri"/>
      <family val="2"/>
    </font>
    <font>
      <sz val="8"/>
      <name val="Calibri"/>
      <family val="2"/>
    </font>
    <font>
      <b/>
      <sz val="11"/>
      <color indexed="30"/>
      <name val="Calibri"/>
      <family val="2"/>
    </font>
    <font>
      <b/>
      <i/>
      <sz val="10"/>
      <color indexed="8"/>
      <name val="Calibri"/>
      <family val="2"/>
    </font>
    <font>
      <sz val="11"/>
      <name val="Calibri"/>
      <family val="2"/>
    </font>
    <font>
      <b/>
      <sz val="11"/>
      <color indexed="10"/>
      <name val="Calibri"/>
      <family val="2"/>
    </font>
    <font>
      <sz val="10"/>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b/>
      <sz val="10"/>
      <color theme="0"/>
      <name val="Calibri"/>
      <family val="2"/>
    </font>
    <font>
      <sz val="10"/>
      <color theme="0"/>
      <name val="Calibri"/>
      <family val="2"/>
    </font>
    <font>
      <b/>
      <sz val="12"/>
      <color rgb="FFFFFF00"/>
      <name val="Calibri"/>
      <family val="2"/>
    </font>
    <font>
      <sz val="8"/>
      <color theme="0"/>
      <name val="Calibri"/>
      <family val="2"/>
    </font>
    <font>
      <b/>
      <sz val="8"/>
      <color theme="0"/>
      <name val="Calibri"/>
      <family val="2"/>
    </font>
    <font>
      <b/>
      <sz val="12"/>
      <color theme="0"/>
      <name val="Calibri"/>
      <family val="2"/>
    </font>
    <font>
      <b/>
      <sz val="8"/>
      <color theme="1"/>
      <name val="Calibri"/>
      <family val="2"/>
    </font>
    <font>
      <b/>
      <sz val="10"/>
      <color theme="1"/>
      <name val="Calibri"/>
      <family val="2"/>
    </font>
    <font>
      <sz val="12"/>
      <color rgb="FF1F497D"/>
      <name val="Calibri"/>
      <family val="2"/>
    </font>
    <font>
      <sz val="10"/>
      <color rgb="FF333333"/>
      <name val="Calibri"/>
      <family val="2"/>
    </font>
    <font>
      <sz val="11"/>
      <color rgb="FF1F497D"/>
      <name val="Calibri"/>
      <family val="2"/>
    </font>
    <font>
      <sz val="11"/>
      <color theme="1"/>
      <name val="Wingdings"/>
      <family val="0"/>
    </font>
    <font>
      <sz val="8"/>
      <color rgb="FF1F497D"/>
      <name val="Calibri"/>
      <family val="2"/>
    </font>
    <font>
      <i/>
      <sz val="8"/>
      <color theme="1"/>
      <name val="Calibri"/>
      <family val="2"/>
    </font>
    <font>
      <sz val="8"/>
      <color rgb="FF333333"/>
      <name val="Calibri"/>
      <family val="2"/>
    </font>
    <font>
      <i/>
      <sz val="10"/>
      <color theme="1"/>
      <name val="Calibri"/>
      <family val="2"/>
    </font>
    <font>
      <sz val="9"/>
      <color theme="1"/>
      <name val="Calibri"/>
      <family val="2"/>
    </font>
    <font>
      <b/>
      <sz val="11"/>
      <color rgb="FF0070C0"/>
      <name val="Calibri"/>
      <family val="2"/>
    </font>
    <font>
      <sz val="11"/>
      <color rgb="FF00B050"/>
      <name val="Calibri"/>
      <family val="2"/>
    </font>
    <font>
      <b/>
      <i/>
      <sz val="10"/>
      <color theme="1"/>
      <name val="Calibri"/>
      <family val="2"/>
    </font>
    <font>
      <b/>
      <sz val="11"/>
      <color rgb="FFFF0000"/>
      <name val="Calibri"/>
      <family val="2"/>
    </font>
    <font>
      <sz val="10"/>
      <color rgb="FF4F81BD"/>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theme="6" tint="-0.24997000396251678"/>
        <bgColor indexed="64"/>
      </patternFill>
    </fill>
    <fill>
      <patternFill patternType="solid">
        <fgColor theme="4" tint="-0.24997000396251678"/>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color indexed="63"/>
      </right>
      <top style="thin"/>
      <bottom/>
    </border>
    <border>
      <left style="medium"/>
      <right/>
      <top style="medium"/>
      <bottom style="medium"/>
    </border>
    <border>
      <left/>
      <right style="medium"/>
      <top style="medium"/>
      <bottom style="medium"/>
    </border>
    <border>
      <left>
        <color indexed="63"/>
      </left>
      <right style="thin"/>
      <top style="thin"/>
      <bottom>
        <color indexed="63"/>
      </bottom>
    </border>
    <border>
      <left style="medium"/>
      <right/>
      <top>
        <color indexed="63"/>
      </top>
      <bottom style="medium"/>
    </border>
    <border>
      <left/>
      <right style="medium"/>
      <top>
        <color indexed="63"/>
      </top>
      <bottom style="medium"/>
    </border>
    <border>
      <left style="medium"/>
      <right style="thin"/>
      <top style="thin"/>
      <bottom style="thin"/>
    </border>
    <border>
      <left>
        <color indexed="63"/>
      </left>
      <right style="thin"/>
      <top>
        <color indexed="63"/>
      </top>
      <bottom>
        <color indexed="63"/>
      </bottom>
    </border>
    <border>
      <left style="thin"/>
      <right style="thin"/>
      <top/>
      <bottom>
        <color indexed="63"/>
      </bottom>
    </border>
    <border>
      <left style="medium"/>
      <right/>
      <top style="medium"/>
      <bottom>
        <color indexed="63"/>
      </bottom>
    </border>
    <border>
      <left/>
      <right/>
      <top style="medium"/>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style="medium"/>
      <top style="medium"/>
      <bottom style="thin"/>
    </border>
    <border>
      <left/>
      <right style="medium"/>
      <top style="medium"/>
      <bottom>
        <color indexed="63"/>
      </bottom>
    </border>
    <border>
      <left style="thin"/>
      <right>
        <color indexed="63"/>
      </right>
      <top/>
      <bottom style="thin"/>
    </border>
    <border>
      <left style="thin"/>
      <right>
        <color indexed="63"/>
      </right>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33">
    <xf numFmtId="0" fontId="0" fillId="0" borderId="0" xfId="0" applyFont="1" applyAlignment="1">
      <alignment/>
    </xf>
    <xf numFmtId="0" fontId="70" fillId="0" borderId="10" xfId="0" applyFont="1" applyFill="1" applyBorder="1" applyAlignment="1" applyProtection="1">
      <alignment horizontal="left" vertical="top" wrapText="1"/>
      <protection locked="0"/>
    </xf>
    <xf numFmtId="0" fontId="70" fillId="0" borderId="10" xfId="0" applyFont="1" applyFill="1" applyBorder="1" applyAlignment="1" applyProtection="1">
      <alignment horizontal="left" vertical="top"/>
      <protection locked="0"/>
    </xf>
    <xf numFmtId="0" fontId="70" fillId="0" borderId="10" xfId="0" applyFont="1" applyFill="1" applyBorder="1" applyAlignment="1">
      <alignment/>
    </xf>
    <xf numFmtId="0" fontId="71" fillId="0" borderId="10" xfId="0" applyFont="1" applyFill="1" applyBorder="1" applyAlignment="1">
      <alignment wrapText="1"/>
    </xf>
    <xf numFmtId="0" fontId="70" fillId="0" borderId="10" xfId="0" applyFont="1" applyFill="1" applyBorder="1" applyAlignment="1">
      <alignment wrapText="1"/>
    </xf>
    <xf numFmtId="164" fontId="70" fillId="0" borderId="10" xfId="44" applyNumberFormat="1" applyFont="1" applyFill="1" applyBorder="1" applyAlignment="1">
      <alignment/>
    </xf>
    <xf numFmtId="0" fontId="70" fillId="0" borderId="10" xfId="0" applyFont="1" applyFill="1" applyBorder="1" applyAlignment="1">
      <alignment horizont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wrapText="1"/>
    </xf>
    <xf numFmtId="0" fontId="70" fillId="0" borderId="0" xfId="0" applyFont="1" applyAlignment="1">
      <alignment/>
    </xf>
    <xf numFmtId="0" fontId="72" fillId="33" borderId="11" xfId="59" applyFont="1" applyFill="1" applyBorder="1" applyAlignment="1" applyProtection="1">
      <alignment horizontal="left" vertical="top" wrapText="1"/>
      <protection locked="0"/>
    </xf>
    <xf numFmtId="0" fontId="72" fillId="33" borderId="12" xfId="59" applyFont="1" applyFill="1" applyBorder="1" applyAlignment="1" applyProtection="1">
      <alignment horizontal="left" vertical="top" wrapText="1"/>
      <protection locked="0"/>
    </xf>
    <xf numFmtId="0" fontId="73" fillId="33" borderId="0" xfId="0" applyFont="1" applyFill="1" applyAlignment="1">
      <alignment/>
    </xf>
    <xf numFmtId="14" fontId="70" fillId="0" borderId="10" xfId="0" applyNumberFormat="1" applyFont="1" applyFill="1" applyBorder="1" applyAlignment="1">
      <alignment/>
    </xf>
    <xf numFmtId="0" fontId="74" fillId="33" borderId="13" xfId="0" applyFont="1" applyFill="1" applyBorder="1" applyAlignment="1">
      <alignment/>
    </xf>
    <xf numFmtId="0" fontId="75" fillId="33" borderId="14" xfId="0" applyFont="1" applyFill="1" applyBorder="1" applyAlignment="1">
      <alignment wrapText="1"/>
    </xf>
    <xf numFmtId="0" fontId="73" fillId="33" borderId="14" xfId="0" applyFont="1" applyFill="1" applyBorder="1" applyAlignment="1" applyProtection="1">
      <alignment horizontal="center" vertical="top"/>
      <protection locked="0"/>
    </xf>
    <xf numFmtId="164" fontId="73" fillId="33" borderId="14" xfId="44" applyNumberFormat="1" applyFont="1" applyFill="1" applyBorder="1" applyAlignment="1" applyProtection="1">
      <alignment horizontal="center" vertical="top"/>
      <protection locked="0"/>
    </xf>
    <xf numFmtId="14" fontId="73" fillId="33" borderId="14" xfId="0" applyNumberFormat="1" applyFont="1" applyFill="1" applyBorder="1" applyAlignment="1">
      <alignment horizontal="center"/>
    </xf>
    <xf numFmtId="49" fontId="73" fillId="33" borderId="14" xfId="47" applyNumberFormat="1" applyFont="1" applyFill="1" applyBorder="1" applyAlignment="1" applyProtection="1">
      <alignment horizontal="center" vertical="top"/>
      <protection locked="0"/>
    </xf>
    <xf numFmtId="165" fontId="73" fillId="33" borderId="14" xfId="47" applyNumberFormat="1" applyFont="1" applyFill="1" applyBorder="1" applyAlignment="1" applyProtection="1">
      <alignment horizontal="center" vertical="top"/>
      <protection locked="0"/>
    </xf>
    <xf numFmtId="0" fontId="73" fillId="33" borderId="14" xfId="0" applyFont="1" applyFill="1" applyBorder="1" applyAlignment="1">
      <alignment horizontal="center"/>
    </xf>
    <xf numFmtId="0" fontId="73" fillId="33" borderId="15" xfId="0" applyFont="1" applyFill="1" applyBorder="1" applyAlignment="1">
      <alignment horizontal="center"/>
    </xf>
    <xf numFmtId="0" fontId="71" fillId="0" borderId="10" xfId="0" applyFont="1" applyBorder="1" applyAlignment="1">
      <alignment wrapText="1"/>
    </xf>
    <xf numFmtId="164" fontId="70" fillId="0" borderId="10" xfId="44" applyNumberFormat="1" applyFont="1" applyBorder="1" applyAlignment="1">
      <alignment/>
    </xf>
    <xf numFmtId="14" fontId="70" fillId="0" borderId="10" xfId="0" applyNumberFormat="1" applyFont="1" applyBorder="1" applyAlignment="1">
      <alignment/>
    </xf>
    <xf numFmtId="0" fontId="73" fillId="0" borderId="0" xfId="0" applyFont="1" applyFill="1" applyAlignment="1">
      <alignment/>
    </xf>
    <xf numFmtId="0" fontId="76" fillId="33" borderId="14" xfId="0" applyFont="1" applyFill="1" applyBorder="1" applyAlignment="1">
      <alignment/>
    </xf>
    <xf numFmtId="0" fontId="77" fillId="33" borderId="14" xfId="0" applyFont="1" applyFill="1" applyBorder="1" applyAlignment="1">
      <alignment/>
    </xf>
    <xf numFmtId="0" fontId="77" fillId="33" borderId="14" xfId="0" applyFont="1" applyFill="1" applyBorder="1" applyAlignment="1">
      <alignment horizontal="center"/>
    </xf>
    <xf numFmtId="165" fontId="73" fillId="33" borderId="14" xfId="44" applyNumberFormat="1" applyFont="1" applyFill="1" applyBorder="1" applyAlignment="1" applyProtection="1">
      <alignment horizontal="center" vertical="top"/>
      <protection locked="0"/>
    </xf>
    <xf numFmtId="165" fontId="73" fillId="33" borderId="14" xfId="46" applyNumberFormat="1" applyFont="1" applyFill="1" applyBorder="1" applyAlignment="1" applyProtection="1">
      <alignment horizontal="center" vertical="top"/>
      <protection locked="0"/>
    </xf>
    <xf numFmtId="44" fontId="70" fillId="0" borderId="10" xfId="44" applyFont="1" applyFill="1" applyBorder="1" applyAlignment="1">
      <alignment/>
    </xf>
    <xf numFmtId="0" fontId="70" fillId="0" borderId="0" xfId="0" applyFont="1" applyFill="1" applyAlignment="1">
      <alignment/>
    </xf>
    <xf numFmtId="44" fontId="70" fillId="0" borderId="10" xfId="44" applyNumberFormat="1" applyFont="1" applyFill="1" applyBorder="1" applyAlignment="1">
      <alignment horizontal="center"/>
    </xf>
    <xf numFmtId="164" fontId="70" fillId="0" borderId="10" xfId="44" applyNumberFormat="1" applyFont="1" applyFill="1" applyBorder="1" applyAlignment="1">
      <alignment horizontal="center"/>
    </xf>
    <xf numFmtId="0" fontId="68" fillId="34" borderId="10" xfId="0" applyFont="1" applyFill="1" applyBorder="1" applyAlignment="1">
      <alignment wrapText="1"/>
    </xf>
    <xf numFmtId="0" fontId="78" fillId="34" borderId="10" xfId="0" applyFont="1" applyFill="1" applyBorder="1" applyAlignment="1">
      <alignment wrapText="1"/>
    </xf>
    <xf numFmtId="0" fontId="68" fillId="34" borderId="10" xfId="0" applyFont="1" applyFill="1" applyBorder="1" applyAlignment="1">
      <alignment/>
    </xf>
    <xf numFmtId="0" fontId="68" fillId="34" borderId="10" xfId="0" applyFont="1" applyFill="1" applyBorder="1" applyAlignment="1">
      <alignment horizontal="center"/>
    </xf>
    <xf numFmtId="44" fontId="68" fillId="34" borderId="10" xfId="44" applyNumberFormat="1" applyFont="1" applyFill="1" applyBorder="1" applyAlignment="1">
      <alignment/>
    </xf>
    <xf numFmtId="0" fontId="0" fillId="34" borderId="10" xfId="0" applyFont="1" applyFill="1" applyBorder="1" applyAlignment="1">
      <alignment/>
    </xf>
    <xf numFmtId="0" fontId="0" fillId="0" borderId="0" xfId="0" applyFont="1" applyAlignment="1">
      <alignment/>
    </xf>
    <xf numFmtId="0" fontId="70" fillId="0" borderId="0" xfId="0" applyFont="1" applyAlignment="1">
      <alignment wrapText="1"/>
    </xf>
    <xf numFmtId="0" fontId="71" fillId="0" borderId="0" xfId="0" applyFont="1" applyAlignment="1">
      <alignment wrapText="1"/>
    </xf>
    <xf numFmtId="0" fontId="70" fillId="0" borderId="0" xfId="0" applyFont="1" applyAlignment="1">
      <alignment horizontal="center"/>
    </xf>
    <xf numFmtId="164" fontId="70" fillId="0" borderId="0" xfId="44" applyNumberFormat="1" applyFont="1" applyAlignment="1">
      <alignment/>
    </xf>
    <xf numFmtId="0" fontId="70" fillId="0" borderId="10" xfId="0" applyFont="1" applyBorder="1" applyAlignment="1">
      <alignment wrapText="1"/>
    </xf>
    <xf numFmtId="164" fontId="31" fillId="35" borderId="10" xfId="44" applyNumberFormat="1" applyFont="1" applyFill="1" applyBorder="1" applyAlignment="1" applyProtection="1">
      <alignment horizontal="center" vertical="top" wrapText="1"/>
      <protection locked="0"/>
    </xf>
    <xf numFmtId="0" fontId="31" fillId="35" borderId="10" xfId="59" applyFont="1" applyFill="1" applyBorder="1" applyAlignment="1" applyProtection="1">
      <alignment horizontal="center" vertical="top" wrapText="1"/>
      <protection locked="0"/>
    </xf>
    <xf numFmtId="0" fontId="31" fillId="35" borderId="10" xfId="59" applyFont="1" applyFill="1" applyBorder="1" applyAlignment="1" applyProtection="1">
      <alignment horizontal="left" vertical="top" wrapText="1"/>
      <protection locked="0"/>
    </xf>
    <xf numFmtId="0" fontId="70" fillId="35" borderId="0" xfId="0" applyFont="1" applyFill="1" applyAlignment="1">
      <alignment/>
    </xf>
    <xf numFmtId="14" fontId="70" fillId="0" borderId="10" xfId="0" applyNumberFormat="1" applyFont="1" applyBorder="1" applyAlignment="1">
      <alignment horizontal="center"/>
    </xf>
    <xf numFmtId="14" fontId="0" fillId="0" borderId="0" xfId="0" applyNumberFormat="1" applyFont="1" applyAlignment="1">
      <alignment/>
    </xf>
    <xf numFmtId="164" fontId="70" fillId="0" borderId="10" xfId="44" applyNumberFormat="1" applyFont="1" applyFill="1" applyBorder="1" applyAlignment="1" applyProtection="1">
      <alignment horizontal="right" vertical="top"/>
      <protection locked="0"/>
    </xf>
    <xf numFmtId="6" fontId="32" fillId="0" borderId="10" xfId="60" applyNumberFormat="1" applyFont="1" applyFill="1" applyBorder="1" applyAlignment="1">
      <alignment horizontal="center"/>
      <protection/>
    </xf>
    <xf numFmtId="165" fontId="32" fillId="0" borderId="10" xfId="60" applyNumberFormat="1" applyFont="1" applyFill="1" applyBorder="1" applyAlignment="1">
      <alignment horizontal="center"/>
      <protection/>
    </xf>
    <xf numFmtId="164" fontId="32" fillId="0" borderId="10" xfId="44" applyNumberFormat="1" applyFont="1" applyFill="1" applyBorder="1" applyAlignment="1">
      <alignment/>
    </xf>
    <xf numFmtId="44" fontId="32" fillId="0" borderId="10" xfId="44" applyNumberFormat="1" applyFont="1" applyFill="1" applyBorder="1" applyAlignment="1">
      <alignment horizontal="center"/>
    </xf>
    <xf numFmtId="0" fontId="32" fillId="0" borderId="10" xfId="0" applyFont="1" applyFill="1" applyBorder="1" applyAlignment="1" applyProtection="1">
      <alignment horizontal="left" vertical="top" wrapText="1"/>
      <protection locked="0"/>
    </xf>
    <xf numFmtId="165" fontId="32" fillId="0" borderId="10" xfId="46" applyNumberFormat="1" applyFont="1" applyFill="1" applyBorder="1" applyAlignment="1" applyProtection="1">
      <alignment horizontal="center" vertical="top"/>
      <protection locked="0"/>
    </xf>
    <xf numFmtId="164" fontId="32" fillId="0" borderId="10" xfId="44" applyNumberFormat="1" applyFont="1" applyFill="1" applyBorder="1" applyAlignment="1">
      <alignment horizontal="center"/>
    </xf>
    <xf numFmtId="0" fontId="68" fillId="34" borderId="16" xfId="0" applyFont="1" applyFill="1" applyBorder="1" applyAlignment="1">
      <alignment wrapText="1"/>
    </xf>
    <xf numFmtId="0" fontId="68" fillId="34" borderId="16" xfId="0" applyFont="1" applyFill="1" applyBorder="1" applyAlignment="1">
      <alignment/>
    </xf>
    <xf numFmtId="164" fontId="68" fillId="34" borderId="10" xfId="0" applyNumberFormat="1" applyFont="1" applyFill="1" applyBorder="1" applyAlignment="1">
      <alignment/>
    </xf>
    <xf numFmtId="164" fontId="70" fillId="0" borderId="10" xfId="44" applyNumberFormat="1" applyFont="1" applyFill="1" applyBorder="1" applyAlignment="1">
      <alignment horizontal="left" indent="2"/>
    </xf>
    <xf numFmtId="0" fontId="32" fillId="0" borderId="10" xfId="59" applyFont="1" applyFill="1" applyBorder="1" applyAlignment="1" applyProtection="1">
      <alignment horizontal="left" vertical="top" wrapText="1"/>
      <protection locked="0"/>
    </xf>
    <xf numFmtId="165" fontId="32" fillId="0" borderId="10" xfId="46" applyNumberFormat="1" applyFont="1" applyFill="1" applyBorder="1" applyAlignment="1" applyProtection="1">
      <alignment horizontal="center" vertical="top" wrapText="1"/>
      <protection locked="0"/>
    </xf>
    <xf numFmtId="0" fontId="70" fillId="0" borderId="15" xfId="60" applyFont="1" applyFill="1" applyBorder="1" applyAlignment="1" applyProtection="1">
      <alignment horizontal="left" vertical="top" wrapText="1"/>
      <protection locked="0"/>
    </xf>
    <xf numFmtId="0" fontId="70" fillId="0" borderId="10" xfId="0" applyFont="1" applyBorder="1" applyAlignment="1">
      <alignment/>
    </xf>
    <xf numFmtId="0" fontId="70" fillId="0" borderId="10" xfId="0" applyFont="1" applyBorder="1" applyAlignment="1">
      <alignment horizontal="center"/>
    </xf>
    <xf numFmtId="0" fontId="32" fillId="0" borderId="16" xfId="60" applyFont="1" applyFill="1" applyBorder="1" applyAlignment="1">
      <alignment horizontal="left" wrapText="1"/>
      <protection/>
    </xf>
    <xf numFmtId="0" fontId="32" fillId="0" borderId="10" xfId="60" applyFont="1" applyBorder="1" applyAlignment="1">
      <alignment wrapText="1"/>
      <protection/>
    </xf>
    <xf numFmtId="0" fontId="32" fillId="0" borderId="16" xfId="60" applyFont="1" applyBorder="1" applyAlignment="1">
      <alignment horizontal="center"/>
      <protection/>
    </xf>
    <xf numFmtId="0" fontId="79" fillId="34" borderId="10" xfId="0" applyFont="1" applyFill="1" applyBorder="1" applyAlignment="1">
      <alignment/>
    </xf>
    <xf numFmtId="0" fontId="70" fillId="34" borderId="10" xfId="0" applyFont="1" applyFill="1" applyBorder="1" applyAlignment="1">
      <alignment/>
    </xf>
    <xf numFmtId="0" fontId="79" fillId="34" borderId="16" xfId="0" applyFont="1" applyFill="1" applyBorder="1" applyAlignment="1">
      <alignment wrapText="1"/>
    </xf>
    <xf numFmtId="0" fontId="79" fillId="34" borderId="16" xfId="0" applyFont="1" applyFill="1" applyBorder="1" applyAlignment="1">
      <alignment/>
    </xf>
    <xf numFmtId="164" fontId="79" fillId="34" borderId="16" xfId="44" applyNumberFormat="1" applyFont="1" applyFill="1" applyBorder="1" applyAlignment="1">
      <alignment/>
    </xf>
    <xf numFmtId="0" fontId="72" fillId="0" borderId="0" xfId="0" applyFont="1" applyAlignment="1">
      <alignment/>
    </xf>
    <xf numFmtId="14" fontId="70" fillId="0" borderId="0" xfId="0" applyNumberFormat="1" applyFont="1" applyAlignment="1">
      <alignment/>
    </xf>
    <xf numFmtId="0" fontId="73" fillId="36" borderId="0" xfId="0" applyFont="1" applyFill="1" applyAlignment="1">
      <alignment/>
    </xf>
    <xf numFmtId="0" fontId="73" fillId="36" borderId="0" xfId="0" applyFont="1" applyFill="1" applyAlignment="1">
      <alignment/>
    </xf>
    <xf numFmtId="0" fontId="32" fillId="0" borderId="10" xfId="59" applyFont="1" applyFill="1" applyBorder="1" applyAlignment="1">
      <alignment horizontal="left" vertical="center"/>
      <protection/>
    </xf>
    <xf numFmtId="164" fontId="70" fillId="0" borderId="10" xfId="44" applyNumberFormat="1" applyFont="1" applyBorder="1" applyAlignment="1">
      <alignment horizontal="right"/>
    </xf>
    <xf numFmtId="169" fontId="70" fillId="0" borderId="10" xfId="0" applyNumberFormat="1" applyFont="1" applyBorder="1" applyAlignment="1">
      <alignment horizontal="right"/>
    </xf>
    <xf numFmtId="169" fontId="79" fillId="34" borderId="10" xfId="0" applyNumberFormat="1" applyFont="1" applyFill="1" applyBorder="1" applyAlignment="1">
      <alignment/>
    </xf>
    <xf numFmtId="0" fontId="70" fillId="0" borderId="10" xfId="0" applyFont="1" applyFill="1" applyBorder="1" applyAlignment="1">
      <alignment horizontal="left"/>
    </xf>
    <xf numFmtId="164" fontId="70" fillId="0" borderId="10" xfId="44" applyNumberFormat="1" applyFont="1" applyFill="1" applyBorder="1" applyAlignment="1">
      <alignment horizontal="left"/>
    </xf>
    <xf numFmtId="0" fontId="70" fillId="0" borderId="0" xfId="0" applyFont="1" applyFill="1" applyAlignment="1">
      <alignment horizontal="left"/>
    </xf>
    <xf numFmtId="0" fontId="70" fillId="0" borderId="17" xfId="0" applyFont="1" applyFill="1" applyBorder="1" applyAlignment="1">
      <alignment horizontal="left"/>
    </xf>
    <xf numFmtId="164" fontId="70" fillId="0" borderId="18" xfId="44" applyNumberFormat="1" applyFont="1" applyFill="1" applyBorder="1" applyAlignment="1">
      <alignment horizontal="left"/>
    </xf>
    <xf numFmtId="169" fontId="79" fillId="34" borderId="16" xfId="0" applyNumberFormat="1" applyFont="1" applyFill="1" applyBorder="1" applyAlignment="1">
      <alignment/>
    </xf>
    <xf numFmtId="0" fontId="34" fillId="0" borderId="17" xfId="59" applyFont="1" applyFill="1" applyBorder="1">
      <alignment/>
      <protection/>
    </xf>
    <xf numFmtId="6" fontId="35" fillId="0" borderId="17" xfId="46" applyNumberFormat="1" applyFont="1" applyFill="1" applyBorder="1" applyAlignment="1">
      <alignment/>
    </xf>
    <xf numFmtId="164" fontId="79" fillId="0" borderId="17" xfId="44" applyNumberFormat="1" applyFont="1" applyBorder="1" applyAlignment="1">
      <alignment/>
    </xf>
    <xf numFmtId="0" fontId="79" fillId="37" borderId="19" xfId="0" applyFont="1" applyFill="1" applyBorder="1" applyAlignment="1">
      <alignment/>
    </xf>
    <xf numFmtId="6" fontId="70" fillId="37" borderId="10" xfId="0" applyNumberFormat="1" applyFont="1" applyFill="1" applyBorder="1" applyAlignment="1">
      <alignment/>
    </xf>
    <xf numFmtId="164" fontId="70" fillId="37" borderId="10" xfId="0" applyNumberFormat="1" applyFont="1" applyFill="1" applyBorder="1" applyAlignment="1">
      <alignment/>
    </xf>
    <xf numFmtId="6" fontId="35" fillId="0" borderId="0" xfId="60" applyNumberFormat="1" applyFont="1" applyFill="1" applyBorder="1" applyAlignment="1">
      <alignment horizontal="right"/>
      <protection/>
    </xf>
    <xf numFmtId="6" fontId="70" fillId="37" borderId="20" xfId="0" applyNumberFormat="1" applyFont="1" applyFill="1" applyBorder="1" applyAlignment="1">
      <alignment/>
    </xf>
    <xf numFmtId="6" fontId="70" fillId="0" borderId="0" xfId="0" applyNumberFormat="1" applyFont="1" applyFill="1" applyBorder="1" applyAlignment="1">
      <alignment/>
    </xf>
    <xf numFmtId="164" fontId="70" fillId="0" borderId="16" xfId="44" applyNumberFormat="1" applyFont="1" applyFill="1" applyBorder="1" applyAlignment="1">
      <alignment/>
    </xf>
    <xf numFmtId="0" fontId="70" fillId="0" borderId="16" xfId="0" applyFont="1" applyFill="1" applyBorder="1" applyAlignment="1">
      <alignment/>
    </xf>
    <xf numFmtId="165" fontId="70" fillId="0" borderId="16" xfId="0" applyNumberFormat="1" applyFont="1" applyFill="1" applyBorder="1" applyAlignment="1">
      <alignment/>
    </xf>
    <xf numFmtId="165" fontId="70" fillId="0" borderId="10" xfId="0" applyNumberFormat="1" applyFont="1" applyFill="1" applyBorder="1" applyAlignment="1">
      <alignment/>
    </xf>
    <xf numFmtId="0" fontId="70" fillId="0" borderId="17" xfId="0" applyFont="1" applyFill="1" applyBorder="1" applyAlignment="1">
      <alignment/>
    </xf>
    <xf numFmtId="164" fontId="70" fillId="0" borderId="17" xfId="44" applyNumberFormat="1" applyFont="1" applyFill="1" applyBorder="1" applyAlignment="1">
      <alignment/>
    </xf>
    <xf numFmtId="165" fontId="70" fillId="0" borderId="17" xfId="0" applyNumberFormat="1" applyFont="1" applyFill="1" applyBorder="1" applyAlignment="1">
      <alignment/>
    </xf>
    <xf numFmtId="165" fontId="70" fillId="0" borderId="21" xfId="0" applyNumberFormat="1" applyFont="1" applyFill="1" applyBorder="1" applyAlignment="1">
      <alignment/>
    </xf>
    <xf numFmtId="164" fontId="70" fillId="38" borderId="17" xfId="44" applyNumberFormat="1" applyFont="1" applyFill="1" applyBorder="1" applyAlignment="1">
      <alignment/>
    </xf>
    <xf numFmtId="165" fontId="70" fillId="38" borderId="17" xfId="0" applyNumberFormat="1" applyFont="1" applyFill="1" applyBorder="1" applyAlignment="1">
      <alignment/>
    </xf>
    <xf numFmtId="0" fontId="70" fillId="38" borderId="17" xfId="0" applyFont="1" applyFill="1" applyBorder="1" applyAlignment="1">
      <alignment/>
    </xf>
    <xf numFmtId="0" fontId="70" fillId="0" borderId="17" xfId="0" applyFont="1" applyBorder="1" applyAlignment="1">
      <alignment/>
    </xf>
    <xf numFmtId="164" fontId="70" fillId="0" borderId="17" xfId="44" applyNumberFormat="1" applyFont="1" applyBorder="1" applyAlignment="1">
      <alignment/>
    </xf>
    <xf numFmtId="165" fontId="70" fillId="0" borderId="17" xfId="0" applyNumberFormat="1" applyFont="1" applyBorder="1" applyAlignment="1">
      <alignment/>
    </xf>
    <xf numFmtId="0" fontId="32" fillId="0" borderId="17" xfId="59" applyFont="1" applyFill="1" applyBorder="1" applyAlignment="1">
      <alignment horizontal="left" vertical="center"/>
      <protection/>
    </xf>
    <xf numFmtId="165" fontId="70" fillId="0" borderId="0" xfId="0" applyNumberFormat="1" applyFont="1" applyAlignment="1">
      <alignment/>
    </xf>
    <xf numFmtId="164" fontId="32" fillId="0" borderId="16" xfId="44" applyNumberFormat="1" applyFont="1" applyBorder="1" applyAlignment="1">
      <alignment horizontal="right"/>
    </xf>
    <xf numFmtId="0" fontId="32" fillId="0" borderId="10" xfId="59" applyFont="1" applyFill="1" applyBorder="1" applyAlignment="1" applyProtection="1">
      <alignment horizontal="center" vertical="top" wrapText="1"/>
      <protection locked="0"/>
    </xf>
    <xf numFmtId="3" fontId="70" fillId="0" borderId="0" xfId="0" applyNumberFormat="1" applyFont="1" applyAlignment="1">
      <alignment/>
    </xf>
    <xf numFmtId="0" fontId="80" fillId="0" borderId="0" xfId="0" applyFont="1" applyAlignment="1">
      <alignment/>
    </xf>
    <xf numFmtId="164" fontId="70" fillId="38" borderId="10" xfId="44" applyNumberFormat="1" applyFont="1" applyFill="1" applyBorder="1" applyAlignment="1">
      <alignment/>
    </xf>
    <xf numFmtId="165" fontId="70" fillId="38" borderId="10" xfId="0" applyNumberFormat="1" applyFont="1" applyFill="1" applyBorder="1" applyAlignment="1">
      <alignment/>
    </xf>
    <xf numFmtId="0" fontId="70" fillId="0" borderId="17" xfId="0" applyFont="1" applyFill="1" applyBorder="1" applyAlignment="1">
      <alignment wrapText="1"/>
    </xf>
    <xf numFmtId="0" fontId="76" fillId="33" borderId="14" xfId="0" applyFont="1" applyFill="1" applyBorder="1" applyAlignment="1" applyProtection="1">
      <alignment horizontal="left" vertical="top" wrapText="1"/>
      <protection locked="0"/>
    </xf>
    <xf numFmtId="0" fontId="81" fillId="0" borderId="10" xfId="0" applyFont="1" applyBorder="1" applyAlignment="1">
      <alignment horizontal="left" vertical="center" wrapText="1"/>
    </xf>
    <xf numFmtId="44" fontId="79" fillId="34" borderId="10" xfId="44" applyFont="1" applyFill="1" applyBorder="1" applyAlignment="1">
      <alignment/>
    </xf>
    <xf numFmtId="0" fontId="79" fillId="37" borderId="22" xfId="0" applyFont="1" applyFill="1" applyBorder="1" applyAlignment="1">
      <alignment/>
    </xf>
    <xf numFmtId="6" fontId="70" fillId="37" borderId="23" xfId="0" applyNumberFormat="1" applyFont="1" applyFill="1" applyBorder="1" applyAlignment="1">
      <alignment/>
    </xf>
    <xf numFmtId="6" fontId="32" fillId="0" borderId="10" xfId="60" applyNumberFormat="1" applyFont="1" applyFill="1" applyBorder="1" applyAlignment="1">
      <alignment horizontal="center" wrapText="1"/>
      <protection/>
    </xf>
    <xf numFmtId="0" fontId="70" fillId="0" borderId="10" xfId="0" applyFont="1" applyBorder="1" applyAlignment="1">
      <alignment horizontal="center" wrapText="1"/>
    </xf>
    <xf numFmtId="0" fontId="70" fillId="0" borderId="10" xfId="0" applyFont="1" applyBorder="1" applyAlignment="1" applyProtection="1">
      <alignment horizontal="left" vertical="top"/>
      <protection locked="0"/>
    </xf>
    <xf numFmtId="0" fontId="81" fillId="0" borderId="16" xfId="0" applyFont="1" applyBorder="1" applyAlignment="1">
      <alignment horizontal="left" vertical="center" wrapText="1"/>
    </xf>
    <xf numFmtId="0" fontId="70" fillId="0" borderId="15" xfId="0" applyFont="1" applyFill="1" applyBorder="1" applyAlignment="1">
      <alignment horizontal="left"/>
    </xf>
    <xf numFmtId="0" fontId="75" fillId="33" borderId="14" xfId="0" applyFont="1" applyFill="1" applyBorder="1" applyAlignment="1" applyProtection="1">
      <alignment horizontal="left" vertical="top" wrapText="1"/>
      <protection locked="0"/>
    </xf>
    <xf numFmtId="0" fontId="38" fillId="35" borderId="10" xfId="59" applyFont="1" applyFill="1" applyBorder="1" applyAlignment="1" applyProtection="1">
      <alignment horizontal="left" vertical="top" wrapText="1"/>
      <protection locked="0"/>
    </xf>
    <xf numFmtId="0" fontId="82" fillId="0" borderId="0" xfId="0" applyFont="1" applyAlignment="1">
      <alignment/>
    </xf>
    <xf numFmtId="0" fontId="83" fillId="0" borderId="0" xfId="0" applyFont="1" applyAlignment="1">
      <alignment horizontal="left" vertical="center" indent="5"/>
    </xf>
    <xf numFmtId="0" fontId="82" fillId="0" borderId="0" xfId="0" applyFont="1" applyFill="1" applyAlignment="1">
      <alignment/>
    </xf>
    <xf numFmtId="0" fontId="76" fillId="33" borderId="11" xfId="59" applyFont="1" applyFill="1" applyBorder="1" applyAlignment="1" applyProtection="1">
      <alignment horizontal="left" vertical="top" wrapText="1"/>
      <protection locked="0"/>
    </xf>
    <xf numFmtId="0" fontId="84" fillId="0" borderId="10" xfId="0" applyFont="1" applyBorder="1" applyAlignment="1">
      <alignment/>
    </xf>
    <xf numFmtId="165" fontId="32" fillId="0" borderId="10" xfId="60" applyNumberFormat="1" applyFont="1" applyFill="1" applyBorder="1" applyAlignment="1">
      <alignment horizontal="center" wrapText="1"/>
      <protection/>
    </xf>
    <xf numFmtId="0" fontId="70" fillId="34" borderId="10" xfId="0" applyFont="1" applyFill="1" applyBorder="1" applyAlignment="1">
      <alignment wrapText="1"/>
    </xf>
    <xf numFmtId="0" fontId="85" fillId="0" borderId="0" xfId="0" applyFont="1" applyAlignment="1">
      <alignment/>
    </xf>
    <xf numFmtId="165" fontId="70" fillId="0" borderId="12" xfId="0" applyNumberFormat="1" applyFont="1" applyFill="1" applyBorder="1" applyAlignment="1">
      <alignment/>
    </xf>
    <xf numFmtId="0" fontId="70" fillId="34" borderId="10" xfId="0" applyFont="1" applyFill="1" applyBorder="1" applyAlignment="1">
      <alignment horizontal="center"/>
    </xf>
    <xf numFmtId="0" fontId="86" fillId="0" borderId="10" xfId="0" applyFont="1" applyBorder="1" applyAlignment="1">
      <alignment wrapText="1"/>
    </xf>
    <xf numFmtId="0" fontId="70" fillId="0" borderId="24" xfId="0" applyFont="1" applyFill="1" applyBorder="1" applyAlignment="1">
      <alignment vertical="top"/>
    </xf>
    <xf numFmtId="0" fontId="70" fillId="0" borderId="13" xfId="0" applyFont="1" applyFill="1" applyBorder="1" applyAlignment="1">
      <alignment vertical="top" wrapText="1"/>
    </xf>
    <xf numFmtId="164" fontId="70" fillId="0" borderId="15" xfId="44" applyNumberFormat="1" applyFont="1" applyBorder="1" applyAlignment="1">
      <alignment/>
    </xf>
    <xf numFmtId="0" fontId="70" fillId="0" borderId="10" xfId="0" applyFont="1" applyBorder="1" applyAlignment="1" applyProtection="1">
      <alignment horizontal="left" vertical="top" wrapText="1"/>
      <protection locked="0"/>
    </xf>
    <xf numFmtId="164" fontId="72" fillId="33" borderId="11" xfId="44" applyNumberFormat="1" applyFont="1" applyFill="1" applyBorder="1" applyAlignment="1" applyProtection="1">
      <alignment horizontal="left" vertical="top" wrapText="1"/>
      <protection locked="0"/>
    </xf>
    <xf numFmtId="164" fontId="73" fillId="33" borderId="14" xfId="44" applyNumberFormat="1" applyFont="1" applyFill="1" applyBorder="1" applyAlignment="1">
      <alignment horizontal="center"/>
    </xf>
    <xf numFmtId="164" fontId="31" fillId="35" borderId="10" xfId="44" applyNumberFormat="1" applyFont="1" applyFill="1" applyBorder="1" applyAlignment="1" applyProtection="1">
      <alignment horizontal="left" vertical="top" wrapText="1"/>
      <protection locked="0"/>
    </xf>
    <xf numFmtId="164" fontId="68" fillId="34" borderId="10" xfId="44" applyNumberFormat="1" applyFont="1" applyFill="1" applyBorder="1" applyAlignment="1">
      <alignment/>
    </xf>
    <xf numFmtId="0" fontId="71" fillId="0" borderId="10" xfId="0" applyFont="1" applyFill="1" applyBorder="1" applyAlignment="1">
      <alignment/>
    </xf>
    <xf numFmtId="0" fontId="85" fillId="0" borderId="10" xfId="0" applyFont="1" applyBorder="1" applyAlignment="1">
      <alignment wrapText="1"/>
    </xf>
    <xf numFmtId="14" fontId="70" fillId="0" borderId="10" xfId="0" applyNumberFormat="1" applyFont="1" applyBorder="1" applyAlignment="1">
      <alignment wrapText="1"/>
    </xf>
    <xf numFmtId="0" fontId="70" fillId="0" borderId="10" xfId="0" applyFont="1" applyFill="1" applyBorder="1" applyAlignment="1">
      <alignment vertical="top"/>
    </xf>
    <xf numFmtId="0" fontId="70" fillId="0" borderId="10" xfId="0" applyFont="1" applyFill="1" applyBorder="1" applyAlignment="1">
      <alignment vertical="top" wrapText="1"/>
    </xf>
    <xf numFmtId="0" fontId="72" fillId="33" borderId="0" xfId="59" applyFont="1" applyFill="1" applyBorder="1" applyAlignment="1" applyProtection="1">
      <alignment horizontal="left" vertical="top" wrapText="1"/>
      <protection locked="0"/>
    </xf>
    <xf numFmtId="0" fontId="76" fillId="33" borderId="0" xfId="59" applyFont="1" applyFill="1" applyBorder="1" applyAlignment="1" applyProtection="1">
      <alignment horizontal="left" vertical="top" wrapText="1"/>
      <protection locked="0"/>
    </xf>
    <xf numFmtId="164" fontId="72" fillId="33" borderId="0" xfId="44" applyNumberFormat="1" applyFont="1" applyFill="1" applyBorder="1" applyAlignment="1" applyProtection="1">
      <alignment horizontal="left" vertical="top" wrapText="1"/>
      <protection locked="0"/>
    </xf>
    <xf numFmtId="0" fontId="72" fillId="33" borderId="25" xfId="59" applyFont="1" applyFill="1" applyBorder="1" applyAlignment="1" applyProtection="1">
      <alignment horizontal="left" vertical="top" wrapText="1"/>
      <protection locked="0"/>
    </xf>
    <xf numFmtId="0" fontId="71" fillId="0" borderId="10" xfId="0" applyFont="1" applyFill="1" applyBorder="1" applyAlignment="1">
      <alignment vertical="top" wrapText="1"/>
    </xf>
    <xf numFmtId="0" fontId="70" fillId="0" borderId="10" xfId="0" applyFont="1" applyBorder="1" applyAlignment="1">
      <alignment horizontal="left"/>
    </xf>
    <xf numFmtId="164" fontId="32" fillId="0" borderId="17" xfId="44" applyNumberFormat="1" applyFont="1" applyFill="1" applyBorder="1" applyAlignment="1">
      <alignment/>
    </xf>
    <xf numFmtId="0" fontId="32" fillId="0" borderId="10" xfId="59" applyFont="1" applyFill="1" applyBorder="1" applyAlignment="1" applyProtection="1">
      <alignment horizontal="left" wrapText="1"/>
      <protection locked="0"/>
    </xf>
    <xf numFmtId="165" fontId="70" fillId="0" borderId="10" xfId="0" applyNumberFormat="1" applyFont="1" applyBorder="1" applyAlignment="1">
      <alignment/>
    </xf>
    <xf numFmtId="0" fontId="70" fillId="0" borderId="16" xfId="0" applyFont="1" applyFill="1" applyBorder="1" applyAlignment="1">
      <alignment wrapText="1"/>
    </xf>
    <xf numFmtId="0" fontId="70" fillId="0" borderId="16" xfId="0" applyFont="1" applyFill="1" applyBorder="1" applyAlignment="1">
      <alignment horizontal="center"/>
    </xf>
    <xf numFmtId="0" fontId="32" fillId="0" borderId="16" xfId="59" applyFont="1" applyFill="1" applyBorder="1" applyAlignment="1">
      <alignment horizontal="left" vertical="center"/>
      <protection/>
    </xf>
    <xf numFmtId="0" fontId="70" fillId="0" borderId="26" xfId="0" applyFont="1" applyFill="1" applyBorder="1" applyAlignment="1">
      <alignment/>
    </xf>
    <xf numFmtId="164" fontId="70" fillId="0" borderId="26" xfId="44" applyNumberFormat="1" applyFont="1" applyFill="1" applyBorder="1" applyAlignment="1">
      <alignment/>
    </xf>
    <xf numFmtId="0" fontId="71" fillId="0" borderId="10" xfId="0" applyFont="1" applyBorder="1" applyAlignment="1">
      <alignment vertical="center" wrapText="1"/>
    </xf>
    <xf numFmtId="0" fontId="32" fillId="0" borderId="10" xfId="60" applyFont="1" applyFill="1" applyBorder="1" applyAlignment="1">
      <alignment wrapText="1"/>
      <protection/>
    </xf>
    <xf numFmtId="0" fontId="70" fillId="0" borderId="10" xfId="60" applyFont="1" applyFill="1" applyBorder="1" applyAlignment="1" applyProtection="1">
      <alignment horizontal="left" vertical="top" wrapText="1"/>
      <protection locked="0"/>
    </xf>
    <xf numFmtId="0" fontId="32" fillId="0" borderId="15" xfId="60" applyFont="1" applyFill="1" applyBorder="1" applyAlignment="1">
      <alignment wrapText="1"/>
      <protection/>
    </xf>
    <xf numFmtId="0" fontId="87" fillId="0" borderId="0" xfId="0" applyFont="1" applyFill="1" applyAlignment="1">
      <alignment/>
    </xf>
    <xf numFmtId="164" fontId="70" fillId="0" borderId="10" xfId="44" applyNumberFormat="1" applyFont="1" applyFill="1" applyBorder="1" applyAlignment="1">
      <alignment horizontal="right"/>
    </xf>
    <xf numFmtId="164" fontId="73" fillId="33" borderId="14" xfId="44" applyNumberFormat="1" applyFont="1" applyFill="1" applyBorder="1" applyAlignment="1" applyProtection="1">
      <alignment horizontal="right" vertical="top"/>
      <protection locked="0"/>
    </xf>
    <xf numFmtId="164" fontId="70" fillId="0" borderId="10" xfId="44" applyNumberFormat="1" applyFont="1" applyFill="1" applyBorder="1" applyAlignment="1">
      <alignment horizontal="right" vertical="top"/>
    </xf>
    <xf numFmtId="164" fontId="77" fillId="33" borderId="14" xfId="44" applyNumberFormat="1" applyFont="1" applyFill="1" applyBorder="1" applyAlignment="1">
      <alignment/>
    </xf>
    <xf numFmtId="164" fontId="70" fillId="0" borderId="10" xfId="44" applyNumberFormat="1" applyFont="1" applyFill="1" applyBorder="1" applyAlignment="1">
      <alignment vertical="top"/>
    </xf>
    <xf numFmtId="165" fontId="70" fillId="0" borderId="10" xfId="0" applyNumberFormat="1" applyFont="1" applyFill="1" applyBorder="1" applyAlignment="1">
      <alignment horizontal="right"/>
    </xf>
    <xf numFmtId="0" fontId="88" fillId="0" borderId="10" xfId="0" applyFont="1" applyFill="1" applyBorder="1" applyAlignment="1">
      <alignment horizontal="center" wrapText="1"/>
    </xf>
    <xf numFmtId="0" fontId="46" fillId="0" borderId="10" xfId="60" applyFont="1" applyFill="1" applyBorder="1" applyAlignment="1">
      <alignment wrapText="1"/>
      <protection/>
    </xf>
    <xf numFmtId="0" fontId="71" fillId="0" borderId="10" xfId="60" applyFont="1" applyFill="1" applyBorder="1" applyAlignment="1">
      <alignment wrapText="1"/>
      <protection/>
    </xf>
    <xf numFmtId="182" fontId="70" fillId="0" borderId="10" xfId="0" applyNumberFormat="1" applyFont="1" applyFill="1" applyBorder="1" applyAlignment="1">
      <alignment horizontal="right" vertical="top"/>
    </xf>
    <xf numFmtId="0" fontId="32" fillId="0" borderId="10" xfId="59" applyFont="1" applyFill="1" applyBorder="1" applyAlignment="1" applyProtection="1">
      <alignment horizontal="left" vertical="top"/>
      <protection locked="0"/>
    </xf>
    <xf numFmtId="14" fontId="70" fillId="0" borderId="10" xfId="0" applyNumberFormat="1" applyFont="1" applyFill="1" applyBorder="1" applyAlignment="1">
      <alignment horizontal="center" wrapText="1"/>
    </xf>
    <xf numFmtId="0" fontId="68" fillId="0" borderId="0" xfId="0" applyFont="1" applyFill="1" applyBorder="1" applyAlignment="1">
      <alignment/>
    </xf>
    <xf numFmtId="0" fontId="89" fillId="0" borderId="27" xfId="0" applyFont="1" applyFill="1" applyBorder="1" applyAlignment="1">
      <alignment/>
    </xf>
    <xf numFmtId="44" fontId="0" fillId="0" borderId="28" xfId="44" applyFont="1" applyFill="1" applyBorder="1" applyAlignment="1">
      <alignment/>
    </xf>
    <xf numFmtId="0" fontId="0" fillId="0" borderId="28" xfId="0" applyFill="1" applyBorder="1" applyAlignment="1">
      <alignment/>
    </xf>
    <xf numFmtId="0" fontId="0" fillId="0" borderId="0" xfId="0" applyFill="1" applyBorder="1" applyAlignment="1">
      <alignment/>
    </xf>
    <xf numFmtId="44" fontId="0" fillId="0" borderId="29" xfId="44" applyFont="1" applyFill="1" applyBorder="1" applyAlignment="1">
      <alignment/>
    </xf>
    <xf numFmtId="0" fontId="0" fillId="0" borderId="29" xfId="0" applyFill="1" applyBorder="1" applyAlignment="1">
      <alignment/>
    </xf>
    <xf numFmtId="44" fontId="0" fillId="0" borderId="29" xfId="0" applyNumberFormat="1" applyFill="1" applyBorder="1" applyAlignment="1">
      <alignment/>
    </xf>
    <xf numFmtId="44" fontId="0" fillId="0" borderId="0" xfId="44" applyFont="1" applyFill="1" applyBorder="1" applyAlignment="1">
      <alignment/>
    </xf>
    <xf numFmtId="44" fontId="0" fillId="0" borderId="0" xfId="0" applyNumberFormat="1" applyFill="1" applyBorder="1" applyAlignment="1">
      <alignment/>
    </xf>
    <xf numFmtId="180" fontId="0" fillId="0" borderId="29" xfId="0" applyNumberFormat="1" applyFill="1" applyBorder="1" applyAlignment="1">
      <alignment/>
    </xf>
    <xf numFmtId="44" fontId="0" fillId="0" borderId="28" xfId="44" applyFont="1" applyFill="1" applyBorder="1" applyAlignment="1">
      <alignment wrapText="1"/>
    </xf>
    <xf numFmtId="180" fontId="0" fillId="0" borderId="28" xfId="0" applyNumberFormat="1" applyFill="1" applyBorder="1" applyAlignment="1">
      <alignment/>
    </xf>
    <xf numFmtId="0" fontId="68" fillId="15" borderId="16" xfId="0" applyFont="1" applyFill="1" applyBorder="1" applyAlignment="1">
      <alignment/>
    </xf>
    <xf numFmtId="44" fontId="68" fillId="15" borderId="16" xfId="44" applyFont="1" applyFill="1" applyBorder="1" applyAlignment="1">
      <alignment/>
    </xf>
    <xf numFmtId="0" fontId="68" fillId="39" borderId="10" xfId="0" applyFont="1" applyFill="1" applyBorder="1" applyAlignment="1">
      <alignment wrapText="1"/>
    </xf>
    <xf numFmtId="44" fontId="68" fillId="39" borderId="10" xfId="44" applyFont="1" applyFill="1" applyBorder="1" applyAlignment="1">
      <alignment/>
    </xf>
    <xf numFmtId="0" fontId="68" fillId="39" borderId="10" xfId="0" applyFont="1" applyFill="1" applyBorder="1" applyAlignment="1">
      <alignment/>
    </xf>
    <xf numFmtId="0" fontId="68" fillId="14" borderId="10" xfId="0" applyFont="1" applyFill="1" applyBorder="1" applyAlignment="1">
      <alignment/>
    </xf>
    <xf numFmtId="44" fontId="68" fillId="14" borderId="10" xfId="44" applyFont="1" applyFill="1" applyBorder="1" applyAlignment="1">
      <alignment/>
    </xf>
    <xf numFmtId="0" fontId="89" fillId="0" borderId="30" xfId="0" applyFont="1" applyFill="1" applyBorder="1" applyAlignment="1">
      <alignment wrapText="1"/>
    </xf>
    <xf numFmtId="180" fontId="0" fillId="0" borderId="0" xfId="0" applyNumberFormat="1" applyFill="1" applyBorder="1" applyAlignment="1">
      <alignment/>
    </xf>
    <xf numFmtId="0" fontId="89" fillId="0" borderId="30" xfId="0" applyFont="1" applyFill="1" applyBorder="1" applyAlignment="1">
      <alignment/>
    </xf>
    <xf numFmtId="44" fontId="68" fillId="0" borderId="0" xfId="44" applyFont="1" applyFill="1" applyBorder="1" applyAlignment="1">
      <alignment wrapText="1"/>
    </xf>
    <xf numFmtId="0" fontId="68" fillId="0" borderId="0" xfId="0" applyFont="1" applyFill="1" applyBorder="1" applyAlignment="1">
      <alignment wrapText="1"/>
    </xf>
    <xf numFmtId="44" fontId="0" fillId="0" borderId="28" xfId="44" applyFont="1" applyFill="1" applyBorder="1" applyAlignment="1">
      <alignment wrapText="1"/>
    </xf>
    <xf numFmtId="0" fontId="0" fillId="0" borderId="28" xfId="0" applyFont="1" applyFill="1" applyBorder="1" applyAlignment="1">
      <alignment wrapText="1"/>
    </xf>
    <xf numFmtId="0" fontId="90" fillId="0" borderId="22" xfId="0" applyFont="1" applyFill="1" applyBorder="1" applyAlignment="1">
      <alignment/>
    </xf>
    <xf numFmtId="0" fontId="90" fillId="0" borderId="30" xfId="0" applyFont="1" applyFill="1" applyBorder="1" applyAlignment="1">
      <alignment wrapText="1"/>
    </xf>
    <xf numFmtId="0" fontId="90" fillId="0" borderId="22" xfId="0" applyFont="1" applyFill="1" applyBorder="1" applyAlignment="1">
      <alignment wrapText="1"/>
    </xf>
    <xf numFmtId="0" fontId="32" fillId="24" borderId="30" xfId="60" applyFont="1" applyFill="1" applyBorder="1">
      <alignment/>
      <protection/>
    </xf>
    <xf numFmtId="6" fontId="32" fillId="24" borderId="31" xfId="60" applyNumberFormat="1" applyFont="1" applyFill="1" applyBorder="1" applyAlignment="1">
      <alignment horizontal="right"/>
      <protection/>
    </xf>
    <xf numFmtId="0" fontId="32" fillId="24" borderId="22" xfId="60" applyFont="1" applyFill="1" applyBorder="1">
      <alignment/>
      <protection/>
    </xf>
    <xf numFmtId="6" fontId="32" fillId="24" borderId="23" xfId="60" applyNumberFormat="1" applyFont="1" applyFill="1" applyBorder="1" applyAlignment="1">
      <alignment horizontal="right"/>
      <protection/>
    </xf>
    <xf numFmtId="0" fontId="91" fillId="39" borderId="22" xfId="0" applyFont="1" applyFill="1" applyBorder="1" applyAlignment="1">
      <alignment/>
    </xf>
    <xf numFmtId="164" fontId="70" fillId="39" borderId="29" xfId="44" applyNumberFormat="1" applyFont="1" applyFill="1" applyBorder="1" applyAlignment="1">
      <alignment/>
    </xf>
    <xf numFmtId="165" fontId="70" fillId="39" borderId="23" xfId="0" applyNumberFormat="1" applyFont="1" applyFill="1" applyBorder="1" applyAlignment="1">
      <alignment/>
    </xf>
    <xf numFmtId="0" fontId="91" fillId="39" borderId="19" xfId="0" applyFont="1" applyFill="1" applyBorder="1" applyAlignment="1">
      <alignment/>
    </xf>
    <xf numFmtId="164" fontId="70" fillId="39" borderId="32" xfId="44" applyNumberFormat="1" applyFont="1" applyFill="1" applyBorder="1" applyAlignment="1">
      <alignment/>
    </xf>
    <xf numFmtId="165" fontId="70" fillId="39" borderId="20" xfId="0" applyNumberFormat="1" applyFont="1" applyFill="1" applyBorder="1" applyAlignment="1">
      <alignment/>
    </xf>
    <xf numFmtId="0" fontId="79" fillId="39" borderId="22" xfId="0" applyFont="1" applyFill="1" applyBorder="1" applyAlignment="1">
      <alignment/>
    </xf>
    <xf numFmtId="0" fontId="79" fillId="39" borderId="19" xfId="0" applyFont="1" applyFill="1" applyBorder="1" applyAlignment="1">
      <alignment/>
    </xf>
    <xf numFmtId="0" fontId="70" fillId="0" borderId="17" xfId="0" applyFont="1" applyBorder="1" applyAlignment="1">
      <alignment wrapText="1"/>
    </xf>
    <xf numFmtId="0" fontId="72" fillId="24" borderId="33" xfId="0" applyFont="1" applyFill="1" applyBorder="1" applyAlignment="1">
      <alignment/>
    </xf>
    <xf numFmtId="164" fontId="72" fillId="24" borderId="34" xfId="44" applyNumberFormat="1" applyFont="1" applyFill="1" applyBorder="1" applyAlignment="1">
      <alignment horizontal="center" wrapText="1"/>
    </xf>
    <xf numFmtId="165" fontId="72" fillId="24" borderId="35" xfId="0" applyNumberFormat="1" applyFont="1" applyFill="1" applyBorder="1" applyAlignment="1">
      <alignment horizontal="center" wrapText="1"/>
    </xf>
    <xf numFmtId="0" fontId="72" fillId="24" borderId="10" xfId="59" applyFont="1" applyFill="1" applyBorder="1">
      <alignment/>
      <protection/>
    </xf>
    <xf numFmtId="44" fontId="72" fillId="24" borderId="10" xfId="46" applyFont="1" applyFill="1" applyBorder="1" applyAlignment="1">
      <alignment horizontal="center" wrapText="1"/>
    </xf>
    <xf numFmtId="0" fontId="72" fillId="24" borderId="10" xfId="0" applyFont="1" applyFill="1" applyBorder="1" applyAlignment="1">
      <alignment horizontal="center" wrapText="1"/>
    </xf>
    <xf numFmtId="0" fontId="72" fillId="24" borderId="17" xfId="60" applyFont="1" applyFill="1" applyBorder="1">
      <alignment/>
      <protection/>
    </xf>
    <xf numFmtId="6" fontId="72" fillId="24" borderId="17" xfId="60" applyNumberFormat="1" applyFont="1" applyFill="1" applyBorder="1" applyAlignment="1">
      <alignment horizontal="right"/>
      <protection/>
    </xf>
    <xf numFmtId="0" fontId="72" fillId="24" borderId="10" xfId="59" applyFont="1" applyFill="1" applyBorder="1" applyAlignment="1">
      <alignment horizontal="center" vertical="center"/>
      <protection/>
    </xf>
    <xf numFmtId="0" fontId="72" fillId="24" borderId="10" xfId="59" applyFont="1" applyFill="1" applyBorder="1" applyAlignment="1">
      <alignment horizontal="center" vertical="center" wrapText="1"/>
      <protection/>
    </xf>
    <xf numFmtId="0" fontId="72" fillId="24" borderId="17" xfId="0" applyFont="1" applyFill="1" applyBorder="1" applyAlignment="1">
      <alignment horizontal="center" vertical="center"/>
    </xf>
    <xf numFmtId="0" fontId="72" fillId="24" borderId="18" xfId="0" applyFont="1" applyFill="1" applyBorder="1" applyAlignment="1">
      <alignment horizontal="center" vertical="center"/>
    </xf>
    <xf numFmtId="0" fontId="55" fillId="24" borderId="34" xfId="0" applyFont="1" applyFill="1" applyBorder="1" applyAlignment="1">
      <alignment horizontal="center" wrapText="1"/>
    </xf>
    <xf numFmtId="44" fontId="55" fillId="24" borderId="35" xfId="44" applyFont="1" applyFill="1" applyBorder="1" applyAlignment="1">
      <alignment horizontal="center" wrapText="1"/>
    </xf>
    <xf numFmtId="0" fontId="72" fillId="24" borderId="10" xfId="59" applyFont="1" applyFill="1" applyBorder="1" applyAlignment="1" applyProtection="1">
      <alignment horizontal="center" vertical="top" wrapText="1"/>
      <protection locked="0"/>
    </xf>
    <xf numFmtId="0" fontId="72" fillId="24" borderId="16" xfId="59" applyFont="1" applyFill="1" applyBorder="1" applyAlignment="1" applyProtection="1">
      <alignment horizontal="center" vertical="top" wrapText="1"/>
      <protection locked="0"/>
    </xf>
    <xf numFmtId="0" fontId="72" fillId="24" borderId="26" xfId="59" applyFont="1" applyFill="1" applyBorder="1" applyAlignment="1" applyProtection="1">
      <alignment horizontal="center" vertical="top" wrapText="1"/>
      <protection locked="0"/>
    </xf>
    <xf numFmtId="164" fontId="72" fillId="24" borderId="26" xfId="44" applyNumberFormat="1" applyFont="1" applyFill="1" applyBorder="1" applyAlignment="1" applyProtection="1">
      <alignment horizontal="center" vertical="top" wrapText="1"/>
      <protection locked="0"/>
    </xf>
    <xf numFmtId="0" fontId="72" fillId="24" borderId="12" xfId="59" applyFont="1" applyFill="1" applyBorder="1" applyAlignment="1" applyProtection="1">
      <alignment horizontal="center" vertical="top" wrapText="1"/>
      <protection locked="0"/>
    </xf>
    <xf numFmtId="0" fontId="72" fillId="24" borderId="10" xfId="59" applyFont="1" applyFill="1" applyBorder="1" applyAlignment="1" applyProtection="1">
      <alignment horizontal="center" vertical="top"/>
      <protection locked="0"/>
    </xf>
    <xf numFmtId="0" fontId="72" fillId="24" borderId="17" xfId="0" applyFont="1" applyFill="1" applyBorder="1" applyAlignment="1">
      <alignment horizontal="center"/>
    </xf>
    <xf numFmtId="0" fontId="72" fillId="24" borderId="10" xfId="0" applyFont="1" applyFill="1" applyBorder="1" applyAlignment="1">
      <alignment horizontal="center"/>
    </xf>
    <xf numFmtId="0" fontId="77" fillId="24" borderId="33" xfId="0" applyFont="1" applyFill="1" applyBorder="1" applyAlignment="1">
      <alignment/>
    </xf>
    <xf numFmtId="6" fontId="77" fillId="24" borderId="35" xfId="0" applyNumberFormat="1" applyFont="1" applyFill="1" applyBorder="1" applyAlignment="1">
      <alignment/>
    </xf>
    <xf numFmtId="0" fontId="72" fillId="24" borderId="36" xfId="60" applyFont="1" applyFill="1" applyBorder="1">
      <alignment/>
      <protection/>
    </xf>
    <xf numFmtId="6" fontId="72" fillId="24" borderId="37" xfId="60" applyNumberFormat="1" applyFont="1" applyFill="1" applyBorder="1" applyAlignment="1">
      <alignment horizontal="right"/>
      <protection/>
    </xf>
    <xf numFmtId="44" fontId="55" fillId="24" borderId="34" xfId="44" applyFont="1" applyFill="1" applyBorder="1" applyAlignment="1">
      <alignment horizontal="center" wrapText="1"/>
    </xf>
    <xf numFmtId="0" fontId="55" fillId="24" borderId="33" xfId="0" applyFont="1" applyFill="1" applyBorder="1" applyAlignment="1">
      <alignment horizontal="center"/>
    </xf>
    <xf numFmtId="0" fontId="90" fillId="0" borderId="30" xfId="0" applyFont="1" applyFill="1" applyBorder="1" applyAlignment="1">
      <alignment/>
    </xf>
    <xf numFmtId="0" fontId="89" fillId="0" borderId="27" xfId="0" applyFont="1" applyFill="1" applyBorder="1" applyAlignment="1">
      <alignment wrapText="1"/>
    </xf>
    <xf numFmtId="44" fontId="0" fillId="0" borderId="28" xfId="0" applyNumberFormat="1" applyFill="1" applyBorder="1" applyAlignment="1">
      <alignment/>
    </xf>
    <xf numFmtId="183" fontId="89" fillId="0" borderId="23" xfId="44" applyNumberFormat="1" applyFont="1" applyFill="1" applyBorder="1" applyAlignment="1">
      <alignment/>
    </xf>
    <xf numFmtId="183" fontId="0" fillId="0" borderId="38" xfId="44" applyNumberFormat="1" applyFont="1" applyFill="1" applyBorder="1" applyAlignment="1">
      <alignment wrapText="1"/>
    </xf>
    <xf numFmtId="183" fontId="0" fillId="0" borderId="38" xfId="44" applyNumberFormat="1" applyFont="1" applyFill="1" applyBorder="1" applyAlignment="1">
      <alignment/>
    </xf>
    <xf numFmtId="183" fontId="89" fillId="0" borderId="38" xfId="44" applyNumberFormat="1" applyFont="1" applyFill="1" applyBorder="1" applyAlignment="1">
      <alignment/>
    </xf>
    <xf numFmtId="183" fontId="0" fillId="0" borderId="23" xfId="44" applyNumberFormat="1" applyFont="1" applyFill="1" applyBorder="1" applyAlignment="1">
      <alignment/>
    </xf>
    <xf numFmtId="183" fontId="89" fillId="0" borderId="31" xfId="44" applyNumberFormat="1" applyFont="1" applyFill="1" applyBorder="1" applyAlignment="1">
      <alignment/>
    </xf>
    <xf numFmtId="183" fontId="0" fillId="0" borderId="31" xfId="44" applyNumberFormat="1" applyFont="1" applyFill="1" applyBorder="1" applyAlignment="1">
      <alignment/>
    </xf>
    <xf numFmtId="183" fontId="0" fillId="0" borderId="38" xfId="44" applyNumberFormat="1" applyFont="1" applyFill="1" applyBorder="1" applyAlignment="1">
      <alignment/>
    </xf>
    <xf numFmtId="183" fontId="0" fillId="0" borderId="31" xfId="44" applyNumberFormat="1" applyFont="1" applyFill="1" applyBorder="1" applyAlignment="1">
      <alignment/>
    </xf>
    <xf numFmtId="44" fontId="0" fillId="0" borderId="29" xfId="44" applyFont="1" applyFill="1" applyBorder="1" applyAlignment="1">
      <alignment/>
    </xf>
    <xf numFmtId="44" fontId="0" fillId="0" borderId="0" xfId="44" applyFont="1" applyFill="1" applyBorder="1" applyAlignment="1">
      <alignment/>
    </xf>
    <xf numFmtId="183" fontId="49" fillId="0" borderId="38" xfId="44" applyNumberFormat="1" applyFont="1" applyFill="1" applyBorder="1" applyAlignment="1">
      <alignment/>
    </xf>
    <xf numFmtId="183" fontId="49" fillId="0" borderId="31" xfId="44" applyNumberFormat="1" applyFont="1" applyFill="1" applyBorder="1" applyAlignment="1">
      <alignment/>
    </xf>
    <xf numFmtId="44" fontId="0" fillId="0" borderId="0" xfId="44" applyFont="1" applyFill="1" applyBorder="1" applyAlignment="1">
      <alignment/>
    </xf>
    <xf numFmtId="0" fontId="70" fillId="0" borderId="0" xfId="0" applyFont="1" applyFill="1" applyAlignment="1">
      <alignment wrapText="1"/>
    </xf>
    <xf numFmtId="44" fontId="0" fillId="0" borderId="0" xfId="44" applyFont="1" applyFill="1" applyBorder="1" applyAlignment="1">
      <alignment/>
    </xf>
    <xf numFmtId="0" fontId="71" fillId="0" borderId="0" xfId="0" applyFont="1" applyAlignment="1">
      <alignment/>
    </xf>
    <xf numFmtId="44" fontId="0" fillId="0" borderId="28" xfId="44" applyFont="1" applyFill="1" applyBorder="1" applyAlignment="1">
      <alignment/>
    </xf>
    <xf numFmtId="44" fontId="0" fillId="0" borderId="0" xfId="44" applyFont="1" applyFill="1" applyBorder="1" applyAlignment="1">
      <alignment/>
    </xf>
    <xf numFmtId="44" fontId="0" fillId="0" borderId="29" xfId="44" applyFont="1" applyFill="1" applyBorder="1" applyAlignment="1">
      <alignment/>
    </xf>
    <xf numFmtId="44" fontId="0" fillId="0" borderId="28" xfId="44" applyFont="1" applyFill="1" applyBorder="1" applyAlignment="1">
      <alignment wrapText="1"/>
    </xf>
    <xf numFmtId="164" fontId="70" fillId="34" borderId="17" xfId="44" applyNumberFormat="1" applyFont="1" applyFill="1" applyBorder="1" applyAlignment="1">
      <alignment/>
    </xf>
    <xf numFmtId="44" fontId="0" fillId="0" borderId="29" xfId="44" applyFont="1" applyFill="1" applyBorder="1" applyAlignment="1">
      <alignment/>
    </xf>
    <xf numFmtId="165" fontId="70" fillId="34" borderId="17" xfId="0" applyNumberFormat="1" applyFont="1" applyFill="1" applyBorder="1" applyAlignment="1">
      <alignment/>
    </xf>
    <xf numFmtId="14" fontId="70" fillId="0" borderId="10" xfId="0" applyNumberFormat="1" applyFont="1" applyFill="1" applyBorder="1" applyAlignment="1">
      <alignment wrapText="1"/>
    </xf>
    <xf numFmtId="0" fontId="0" fillId="0" borderId="10" xfId="0" applyFont="1" applyBorder="1" applyAlignment="1">
      <alignment wrapText="1"/>
    </xf>
    <xf numFmtId="0" fontId="90" fillId="0" borderId="22" xfId="0" applyFont="1" applyBorder="1" applyAlignment="1">
      <alignment wrapText="1"/>
    </xf>
    <xf numFmtId="44" fontId="0" fillId="0" borderId="0" xfId="44" applyFont="1" applyFill="1" applyBorder="1" applyAlignment="1">
      <alignment wrapText="1"/>
    </xf>
    <xf numFmtId="0" fontId="0" fillId="0" borderId="0" xfId="0" applyFont="1" applyFill="1" applyBorder="1" applyAlignment="1">
      <alignment wrapText="1"/>
    </xf>
    <xf numFmtId="183" fontId="89" fillId="0" borderId="31" xfId="44" applyNumberFormat="1" applyFont="1" applyFill="1" applyBorder="1" applyAlignment="1">
      <alignment wrapText="1"/>
    </xf>
    <xf numFmtId="44" fontId="0" fillId="0" borderId="29" xfId="44" applyFont="1" applyFill="1" applyBorder="1" applyAlignment="1">
      <alignment/>
    </xf>
    <xf numFmtId="44" fontId="0" fillId="0" borderId="0" xfId="44" applyFont="1" applyFill="1" applyBorder="1" applyAlignment="1">
      <alignment/>
    </xf>
    <xf numFmtId="183" fontId="92" fillId="0" borderId="23" xfId="44" applyNumberFormat="1" applyFont="1" applyFill="1" applyBorder="1" applyAlignment="1">
      <alignment/>
    </xf>
    <xf numFmtId="44" fontId="0" fillId="0" borderId="0" xfId="44" applyFont="1" applyFill="1" applyBorder="1" applyAlignment="1">
      <alignment/>
    </xf>
    <xf numFmtId="44" fontId="0" fillId="0" borderId="29" xfId="44" applyFont="1" applyFill="1" applyBorder="1" applyAlignment="1">
      <alignment/>
    </xf>
    <xf numFmtId="0" fontId="93" fillId="0" borderId="0" xfId="0" applyFont="1" applyFill="1" applyAlignment="1">
      <alignment/>
    </xf>
    <xf numFmtId="14" fontId="32" fillId="0" borderId="10" xfId="60" applyNumberFormat="1" applyFont="1" applyFill="1" applyBorder="1" applyAlignment="1">
      <alignment horizontal="center"/>
      <protection/>
    </xf>
    <xf numFmtId="0" fontId="88" fillId="0" borderId="10" xfId="0" applyFont="1" applyBorder="1" applyAlignment="1">
      <alignment/>
    </xf>
    <xf numFmtId="0" fontId="70" fillId="34" borderId="17" xfId="0" applyFont="1" applyFill="1" applyBorder="1" applyAlignment="1">
      <alignment/>
    </xf>
    <xf numFmtId="0" fontId="74" fillId="33" borderId="39" xfId="0" applyFont="1" applyFill="1" applyBorder="1" applyAlignment="1">
      <alignment horizontal="left" wrapText="1"/>
    </xf>
    <xf numFmtId="0" fontId="74" fillId="33" borderId="11" xfId="0" applyFont="1" applyFill="1" applyBorder="1" applyAlignment="1">
      <alignment horizontal="left" wrapText="1"/>
    </xf>
    <xf numFmtId="0" fontId="77" fillId="35" borderId="13" xfId="59" applyFont="1" applyFill="1" applyBorder="1" applyAlignment="1" applyProtection="1">
      <alignment horizontal="left" vertical="top" wrapText="1"/>
      <protection locked="0"/>
    </xf>
    <xf numFmtId="0" fontId="77" fillId="35" borderId="14" xfId="59" applyFont="1" applyFill="1" applyBorder="1" applyAlignment="1" applyProtection="1">
      <alignment horizontal="left" vertical="top" wrapText="1"/>
      <protection locked="0"/>
    </xf>
    <xf numFmtId="0" fontId="77" fillId="35" borderId="15" xfId="59" applyFont="1" applyFill="1" applyBorder="1" applyAlignment="1" applyProtection="1">
      <alignment horizontal="left" vertical="top" wrapText="1"/>
      <protection locked="0"/>
    </xf>
    <xf numFmtId="0" fontId="74" fillId="33" borderId="40" xfId="0" applyFont="1" applyFill="1" applyBorder="1" applyAlignment="1">
      <alignment horizontal="left" wrapText="1"/>
    </xf>
    <xf numFmtId="0" fontId="74" fillId="33" borderId="0" xfId="0" applyFont="1" applyFill="1" applyBorder="1" applyAlignment="1">
      <alignment horizontal="left" wrapText="1"/>
    </xf>
    <xf numFmtId="0" fontId="91" fillId="39" borderId="41" xfId="0" applyFont="1" applyFill="1" applyBorder="1" applyAlignment="1">
      <alignment horizontal="left"/>
    </xf>
    <xf numFmtId="0" fontId="91" fillId="39" borderId="42" xfId="0" applyFont="1" applyFill="1" applyBorder="1" applyAlignment="1">
      <alignment horizontal="left"/>
    </xf>
    <xf numFmtId="0" fontId="91" fillId="39" borderId="43" xfId="0" applyFont="1" applyFill="1" applyBorder="1" applyAlignment="1">
      <alignment horizontal="left"/>
    </xf>
    <xf numFmtId="0" fontId="71" fillId="40" borderId="0" xfId="0" applyFont="1" applyFill="1" applyAlignment="1">
      <alignment wrapText="1"/>
    </xf>
    <xf numFmtId="164" fontId="70" fillId="40" borderId="0" xfId="44" applyNumberFormat="1" applyFont="1" applyFill="1" applyAlignment="1">
      <alignment/>
    </xf>
    <xf numFmtId="0" fontId="70" fillId="40" borderId="0" xfId="0" applyFont="1" applyFill="1" applyAlignment="1">
      <alignment horizontal="center"/>
    </xf>
    <xf numFmtId="0" fontId="70" fillId="40" borderId="0" xfId="0" applyFont="1" applyFill="1" applyAlignment="1">
      <alignment/>
    </xf>
    <xf numFmtId="0" fontId="71" fillId="39" borderId="0" xfId="0" applyFont="1" applyFill="1" applyAlignment="1">
      <alignment wrapText="1"/>
    </xf>
    <xf numFmtId="164" fontId="70" fillId="39" borderId="0" xfId="44" applyNumberFormat="1" applyFont="1" applyFill="1" applyAlignment="1">
      <alignment/>
    </xf>
    <xf numFmtId="0" fontId="70" fillId="39" borderId="0" xfId="0" applyFont="1" applyFill="1" applyAlignment="1">
      <alignment horizontal="center"/>
    </xf>
    <xf numFmtId="0" fontId="70" fillId="39" borderId="0" xfId="0" applyFont="1" applyFill="1" applyAlignment="1">
      <alignment/>
    </xf>
    <xf numFmtId="0" fontId="71" fillId="17" borderId="0" xfId="0" applyFont="1" applyFill="1" applyAlignment="1">
      <alignment wrapText="1"/>
    </xf>
    <xf numFmtId="164" fontId="70" fillId="17" borderId="0" xfId="44" applyNumberFormat="1" applyFont="1" applyFill="1" applyAlignment="1">
      <alignment/>
    </xf>
    <xf numFmtId="0" fontId="70" fillId="17" borderId="0" xfId="0" applyFont="1" applyFill="1" applyAlignment="1">
      <alignment horizontal="center"/>
    </xf>
    <xf numFmtId="0" fontId="70" fillId="17" borderId="0" xfId="0" applyFont="1" applyFill="1" applyAlignment="1">
      <alignment/>
    </xf>
    <xf numFmtId="0" fontId="71" fillId="0" borderId="10" xfId="0" applyFont="1" applyBorder="1" applyAlignment="1">
      <alignment/>
    </xf>
    <xf numFmtId="0" fontId="71" fillId="0" borderId="13" xfId="0" applyFont="1" applyFill="1" applyBorder="1" applyAlignment="1">
      <alignment vertical="top" wrapText="1"/>
    </xf>
    <xf numFmtId="0" fontId="87" fillId="40" borderId="0" xfId="0" applyFont="1" applyFill="1" applyAlignment="1">
      <alignment wrapText="1"/>
    </xf>
    <xf numFmtId="0" fontId="87" fillId="39" borderId="0" xfId="0" applyFont="1" applyFill="1" applyAlignment="1">
      <alignment wrapText="1"/>
    </xf>
    <xf numFmtId="0" fontId="87" fillId="17" borderId="0" xfId="0" applyFont="1" applyFill="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106"/>
  <sheetViews>
    <sheetView tabSelected="1" zoomScalePageLayoutView="0" workbookViewId="0" topLeftCell="A1">
      <pane ySplit="1" topLeftCell="A2" activePane="bottomLeft" state="frozen"/>
      <selection pane="topLeft" activeCell="A1" sqref="A1"/>
      <selection pane="bottomLeft" activeCell="A4" sqref="A4"/>
    </sheetView>
  </sheetViews>
  <sheetFormatPr defaultColWidth="9.140625" defaultRowHeight="15"/>
  <cols>
    <col min="1" max="1" width="35.28125" style="44" customWidth="1"/>
    <col min="2" max="2" width="31.140625" style="45" customWidth="1"/>
    <col min="3" max="3" width="12.28125" style="47" bestFit="1" customWidth="1"/>
    <col min="4" max="4" width="14.57421875" style="46" customWidth="1"/>
    <col min="5" max="5" width="15.28125" style="47" customWidth="1"/>
    <col min="6" max="6" width="11.8515625" style="46" customWidth="1"/>
    <col min="7" max="7" width="10.7109375" style="10" customWidth="1"/>
    <col min="8" max="8" width="10.421875" style="10" customWidth="1"/>
    <col min="9" max="9" width="10.00390625" style="10" customWidth="1"/>
    <col min="10" max="10" width="39.421875" style="45" customWidth="1"/>
    <col min="11" max="12" width="14.00390625" style="47" customWidth="1"/>
    <col min="13" max="16" width="12.7109375" style="47" bestFit="1" customWidth="1"/>
    <col min="17" max="17" width="13.8515625" style="47" customWidth="1"/>
    <col min="18" max="18" width="5.7109375" style="10" customWidth="1"/>
    <col min="19" max="19" width="12.28125" style="10" customWidth="1"/>
    <col min="20" max="20" width="9.00390625" style="10" customWidth="1"/>
    <col min="21" max="16384" width="9.140625" style="10" customWidth="1"/>
  </cols>
  <sheetData>
    <row r="1" spans="1:20" s="46" customFormat="1" ht="41.25">
      <c r="A1" s="252" t="s">
        <v>429</v>
      </c>
      <c r="B1" s="252" t="s">
        <v>430</v>
      </c>
      <c r="C1" s="253" t="s">
        <v>431</v>
      </c>
      <c r="D1" s="252" t="s">
        <v>432</v>
      </c>
      <c r="E1" s="253" t="s">
        <v>433</v>
      </c>
      <c r="F1" s="252" t="s">
        <v>434</v>
      </c>
      <c r="G1" s="252" t="s">
        <v>435</v>
      </c>
      <c r="H1" s="252" t="s">
        <v>436</v>
      </c>
      <c r="I1" s="252" t="s">
        <v>437</v>
      </c>
      <c r="J1" s="252" t="s">
        <v>438</v>
      </c>
      <c r="K1" s="253" t="s">
        <v>7</v>
      </c>
      <c r="L1" s="253" t="s">
        <v>8</v>
      </c>
      <c r="M1" s="253" t="s">
        <v>12</v>
      </c>
      <c r="N1" s="253" t="s">
        <v>5</v>
      </c>
      <c r="O1" s="253" t="s">
        <v>6</v>
      </c>
      <c r="P1" s="253" t="s">
        <v>9</v>
      </c>
      <c r="Q1" s="253" t="s">
        <v>11</v>
      </c>
      <c r="R1" s="252" t="s">
        <v>2</v>
      </c>
      <c r="S1" s="252" t="s">
        <v>0</v>
      </c>
      <c r="T1" s="252" t="s">
        <v>1</v>
      </c>
    </row>
    <row r="2" spans="1:20" s="13" customFormat="1" ht="15">
      <c r="A2" s="306" t="s">
        <v>592</v>
      </c>
      <c r="B2" s="307"/>
      <c r="C2" s="307"/>
      <c r="D2" s="307"/>
      <c r="E2" s="307"/>
      <c r="F2" s="307"/>
      <c r="G2" s="11"/>
      <c r="H2" s="11"/>
      <c r="I2" s="11"/>
      <c r="J2" s="141"/>
      <c r="K2" s="153"/>
      <c r="L2" s="153"/>
      <c r="M2" s="153"/>
      <c r="N2" s="153"/>
      <c r="O2" s="153"/>
      <c r="P2" s="153"/>
      <c r="Q2" s="153"/>
      <c r="R2" s="11"/>
      <c r="S2" s="11"/>
      <c r="T2" s="12"/>
    </row>
    <row r="3" spans="1:20" ht="13.5">
      <c r="A3" s="48" t="s">
        <v>642</v>
      </c>
      <c r="B3" s="24" t="s">
        <v>647</v>
      </c>
      <c r="C3" s="25">
        <v>25000</v>
      </c>
      <c r="D3" s="71"/>
      <c r="E3" s="25"/>
      <c r="F3" s="53">
        <v>43647</v>
      </c>
      <c r="G3" s="70"/>
      <c r="H3" s="70"/>
      <c r="I3" s="70"/>
      <c r="J3" s="24"/>
      <c r="K3" s="25"/>
      <c r="L3" s="25"/>
      <c r="M3" s="25"/>
      <c r="N3" s="25"/>
      <c r="O3" s="25"/>
      <c r="P3" s="25"/>
      <c r="Q3" s="25"/>
      <c r="R3" s="70"/>
      <c r="S3" s="70"/>
      <c r="T3" s="70"/>
    </row>
    <row r="4" spans="1:20" ht="13.5">
      <c r="A4" s="48" t="s">
        <v>643</v>
      </c>
      <c r="B4" s="24" t="s">
        <v>648</v>
      </c>
      <c r="C4" s="25">
        <v>37500</v>
      </c>
      <c r="D4" s="71"/>
      <c r="E4" s="25"/>
      <c r="F4" s="53">
        <v>43637</v>
      </c>
      <c r="G4" s="70"/>
      <c r="H4" s="70"/>
      <c r="I4" s="70"/>
      <c r="J4" s="24"/>
      <c r="K4" s="25"/>
      <c r="L4" s="25"/>
      <c r="M4" s="25"/>
      <c r="N4" s="25"/>
      <c r="O4" s="25"/>
      <c r="P4" s="25"/>
      <c r="Q4" s="25"/>
      <c r="R4" s="70"/>
      <c r="S4" s="70"/>
      <c r="T4" s="70"/>
    </row>
    <row r="5" spans="1:20" ht="13.5">
      <c r="A5" s="48" t="s">
        <v>644</v>
      </c>
      <c r="B5" s="24" t="s">
        <v>649</v>
      </c>
      <c r="C5" s="25">
        <v>25000</v>
      </c>
      <c r="D5" s="71"/>
      <c r="E5" s="25"/>
      <c r="F5" s="53">
        <v>43647</v>
      </c>
      <c r="G5" s="70"/>
      <c r="H5" s="70"/>
      <c r="I5" s="70"/>
      <c r="J5" s="24"/>
      <c r="K5" s="25"/>
      <c r="L5" s="25"/>
      <c r="M5" s="25"/>
      <c r="N5" s="25"/>
      <c r="O5" s="25"/>
      <c r="P5" s="25"/>
      <c r="Q5" s="25"/>
      <c r="R5" s="70"/>
      <c r="S5" s="70"/>
      <c r="T5" s="70"/>
    </row>
    <row r="6" spans="1:20" ht="13.5">
      <c r="A6" s="48" t="s">
        <v>32</v>
      </c>
      <c r="B6" s="24" t="s">
        <v>650</v>
      </c>
      <c r="C6" s="25">
        <v>11879</v>
      </c>
      <c r="D6" s="71"/>
      <c r="E6" s="25"/>
      <c r="F6" s="53">
        <v>43613</v>
      </c>
      <c r="G6" s="70"/>
      <c r="H6" s="70"/>
      <c r="I6" s="70"/>
      <c r="J6" s="24"/>
      <c r="K6" s="25"/>
      <c r="L6" s="25"/>
      <c r="M6" s="25"/>
      <c r="N6" s="25"/>
      <c r="O6" s="25"/>
      <c r="P6" s="25"/>
      <c r="Q6" s="25"/>
      <c r="R6" s="70"/>
      <c r="S6" s="70"/>
      <c r="T6" s="70"/>
    </row>
    <row r="7" spans="1:20" ht="13.5">
      <c r="A7" s="48" t="s">
        <v>645</v>
      </c>
      <c r="B7" s="24" t="s">
        <v>651</v>
      </c>
      <c r="C7" s="25">
        <v>13750</v>
      </c>
      <c r="D7" s="71"/>
      <c r="E7" s="25"/>
      <c r="F7" s="53">
        <v>43644</v>
      </c>
      <c r="G7" s="70"/>
      <c r="H7" s="70"/>
      <c r="I7" s="70"/>
      <c r="J7" s="24"/>
      <c r="K7" s="25"/>
      <c r="L7" s="25"/>
      <c r="M7" s="25"/>
      <c r="N7" s="25"/>
      <c r="O7" s="25"/>
      <c r="P7" s="25"/>
      <c r="Q7" s="25"/>
      <c r="R7" s="70"/>
      <c r="S7" s="70"/>
      <c r="T7" s="70"/>
    </row>
    <row r="8" spans="1:20" ht="13.5">
      <c r="A8" s="48" t="s">
        <v>33</v>
      </c>
      <c r="B8" s="24" t="s">
        <v>652</v>
      </c>
      <c r="C8" s="25">
        <v>20000</v>
      </c>
      <c r="D8" s="71"/>
      <c r="E8" s="25"/>
      <c r="F8" s="53">
        <v>43643</v>
      </c>
      <c r="G8" s="70"/>
      <c r="H8" s="70"/>
      <c r="I8" s="70"/>
      <c r="J8" s="24"/>
      <c r="K8" s="25"/>
      <c r="L8" s="25"/>
      <c r="M8" s="25"/>
      <c r="N8" s="25"/>
      <c r="O8" s="25"/>
      <c r="P8" s="25"/>
      <c r="Q8" s="25"/>
      <c r="R8" s="70"/>
      <c r="S8" s="70"/>
      <c r="T8" s="70"/>
    </row>
    <row r="9" spans="1:20" ht="13.5">
      <c r="A9" s="48" t="s">
        <v>646</v>
      </c>
      <c r="B9" s="24" t="s">
        <v>653</v>
      </c>
      <c r="C9" s="25">
        <v>12000</v>
      </c>
      <c r="D9" s="71"/>
      <c r="E9" s="25"/>
      <c r="F9" s="53">
        <v>43647</v>
      </c>
      <c r="G9" s="70"/>
      <c r="H9" s="70"/>
      <c r="I9" s="70"/>
      <c r="J9" s="24"/>
      <c r="K9" s="25"/>
      <c r="L9" s="25"/>
      <c r="M9" s="25"/>
      <c r="N9" s="25"/>
      <c r="O9" s="25"/>
      <c r="P9" s="25"/>
      <c r="Q9" s="25"/>
      <c r="R9" s="70"/>
      <c r="S9" s="70"/>
      <c r="T9" s="70"/>
    </row>
    <row r="10" spans="1:20" ht="13.5">
      <c r="A10" s="48" t="s">
        <v>195</v>
      </c>
      <c r="B10" s="24" t="s">
        <v>654</v>
      </c>
      <c r="C10" s="25">
        <v>30000</v>
      </c>
      <c r="D10" s="71"/>
      <c r="E10" s="25"/>
      <c r="F10" s="53">
        <v>43644</v>
      </c>
      <c r="G10" s="70"/>
      <c r="H10" s="70"/>
      <c r="I10" s="70"/>
      <c r="J10" s="24"/>
      <c r="K10" s="25"/>
      <c r="L10" s="25"/>
      <c r="M10" s="25"/>
      <c r="N10" s="25"/>
      <c r="O10" s="25"/>
      <c r="P10" s="25"/>
      <c r="Q10" s="25"/>
      <c r="R10" s="70"/>
      <c r="S10" s="70"/>
      <c r="T10" s="70"/>
    </row>
    <row r="11" spans="1:20" s="13" customFormat="1" ht="15">
      <c r="A11" s="311" t="s">
        <v>591</v>
      </c>
      <c r="B11" s="312"/>
      <c r="C11" s="312"/>
      <c r="D11" s="312"/>
      <c r="E11" s="312"/>
      <c r="F11" s="312"/>
      <c r="G11" s="162"/>
      <c r="H11" s="162"/>
      <c r="I11" s="162"/>
      <c r="J11" s="163"/>
      <c r="K11" s="164"/>
      <c r="L11" s="164"/>
      <c r="M11" s="164"/>
      <c r="N11" s="164"/>
      <c r="O11" s="164"/>
      <c r="P11" s="164"/>
      <c r="Q11" s="164"/>
      <c r="R11" s="162"/>
      <c r="S11" s="162"/>
      <c r="T11" s="165"/>
    </row>
    <row r="12" spans="1:17" s="319" customFormat="1" ht="27">
      <c r="A12" s="330" t="s">
        <v>623</v>
      </c>
      <c r="B12" s="316"/>
      <c r="C12" s="317"/>
      <c r="D12" s="318"/>
      <c r="E12" s="317"/>
      <c r="F12" s="318"/>
      <c r="J12" s="316"/>
      <c r="K12" s="317"/>
      <c r="L12" s="317"/>
      <c r="M12" s="317"/>
      <c r="N12" s="317"/>
      <c r="O12" s="317"/>
      <c r="P12" s="317"/>
      <c r="Q12" s="317"/>
    </row>
    <row r="13" spans="1:20" ht="13.5">
      <c r="A13" s="48" t="s">
        <v>121</v>
      </c>
      <c r="B13" s="24" t="s">
        <v>593</v>
      </c>
      <c r="C13" s="25">
        <v>5000</v>
      </c>
      <c r="D13" s="71"/>
      <c r="E13" s="25"/>
      <c r="F13" s="53">
        <v>43646</v>
      </c>
      <c r="G13" s="70"/>
      <c r="H13" s="70"/>
      <c r="I13" s="70"/>
      <c r="J13" s="24"/>
      <c r="K13" s="25"/>
      <c r="L13" s="25"/>
      <c r="M13" s="25"/>
      <c r="N13" s="25"/>
      <c r="O13" s="25"/>
      <c r="P13" s="25"/>
      <c r="Q13" s="25"/>
      <c r="R13" s="70"/>
      <c r="S13" s="70"/>
      <c r="T13" s="70"/>
    </row>
    <row r="14" spans="1:20" ht="13.5">
      <c r="A14" s="48" t="s">
        <v>594</v>
      </c>
      <c r="B14" s="24" t="s">
        <v>595</v>
      </c>
      <c r="C14" s="25">
        <v>5000</v>
      </c>
      <c r="D14" s="71"/>
      <c r="E14" s="25"/>
      <c r="F14" s="53">
        <v>43642</v>
      </c>
      <c r="G14" s="70"/>
      <c r="H14" s="70"/>
      <c r="I14" s="70"/>
      <c r="J14" s="24"/>
      <c r="K14" s="25"/>
      <c r="L14" s="25"/>
      <c r="M14" s="25"/>
      <c r="N14" s="25"/>
      <c r="O14" s="25"/>
      <c r="P14" s="25"/>
      <c r="Q14" s="25"/>
      <c r="R14" s="70"/>
      <c r="S14" s="70"/>
      <c r="T14" s="70"/>
    </row>
    <row r="15" spans="1:20" ht="13.5">
      <c r="A15" s="48" t="s">
        <v>596</v>
      </c>
      <c r="B15" s="24" t="s">
        <v>597</v>
      </c>
      <c r="C15" s="25">
        <v>5000</v>
      </c>
      <c r="D15" s="71"/>
      <c r="E15" s="25"/>
      <c r="F15" s="53">
        <v>43642</v>
      </c>
      <c r="G15" s="70"/>
      <c r="H15" s="70"/>
      <c r="I15" s="70"/>
      <c r="J15" s="24"/>
      <c r="K15" s="25"/>
      <c r="L15" s="25"/>
      <c r="M15" s="25"/>
      <c r="N15" s="25"/>
      <c r="O15" s="25"/>
      <c r="P15" s="25"/>
      <c r="Q15" s="25"/>
      <c r="R15" s="70"/>
      <c r="S15" s="70"/>
      <c r="T15" s="70"/>
    </row>
    <row r="16" spans="1:17" s="323" customFormat="1" ht="27">
      <c r="A16" s="331" t="s">
        <v>624</v>
      </c>
      <c r="B16" s="320"/>
      <c r="C16" s="321"/>
      <c r="D16" s="322"/>
      <c r="E16" s="321"/>
      <c r="F16" s="322"/>
      <c r="J16" s="320"/>
      <c r="K16" s="321"/>
      <c r="L16" s="321"/>
      <c r="M16" s="321"/>
      <c r="N16" s="321"/>
      <c r="O16" s="321"/>
      <c r="P16" s="321"/>
      <c r="Q16" s="321"/>
    </row>
    <row r="17" spans="1:20" ht="27">
      <c r="A17" s="48" t="s">
        <v>625</v>
      </c>
      <c r="B17" s="24" t="s">
        <v>133</v>
      </c>
      <c r="C17" s="25">
        <v>30000</v>
      </c>
      <c r="D17" s="71"/>
      <c r="E17" s="25"/>
      <c r="F17" s="53">
        <v>43647</v>
      </c>
      <c r="G17" s="70"/>
      <c r="H17" s="70"/>
      <c r="I17" s="70"/>
      <c r="J17" s="24" t="s">
        <v>655</v>
      </c>
      <c r="K17" s="25"/>
      <c r="L17" s="25"/>
      <c r="M17" s="25"/>
      <c r="N17" s="25"/>
      <c r="O17" s="25"/>
      <c r="P17" s="25"/>
      <c r="Q17" s="25"/>
      <c r="R17" s="70"/>
      <c r="S17" s="70"/>
      <c r="T17" s="70"/>
    </row>
    <row r="18" spans="1:20" ht="21">
      <c r="A18" s="48" t="s">
        <v>626</v>
      </c>
      <c r="B18" s="24" t="s">
        <v>628</v>
      </c>
      <c r="C18" s="25">
        <v>15000</v>
      </c>
      <c r="D18" s="71"/>
      <c r="E18" s="25"/>
      <c r="F18" s="53">
        <v>43644</v>
      </c>
      <c r="G18" s="70"/>
      <c r="H18" s="70"/>
      <c r="I18" s="70"/>
      <c r="J18" s="24" t="s">
        <v>656</v>
      </c>
      <c r="K18" s="25"/>
      <c r="L18" s="25"/>
      <c r="M18" s="25"/>
      <c r="N18" s="25"/>
      <c r="O18" s="25"/>
      <c r="P18" s="25"/>
      <c r="Q18" s="25"/>
      <c r="R18" s="70"/>
      <c r="S18" s="70"/>
      <c r="T18" s="70"/>
    </row>
    <row r="19" spans="1:20" ht="13.5">
      <c r="A19" s="48" t="s">
        <v>627</v>
      </c>
      <c r="B19" s="24" t="s">
        <v>629</v>
      </c>
      <c r="C19" s="25">
        <v>15000</v>
      </c>
      <c r="D19" s="71"/>
      <c r="E19" s="25"/>
      <c r="F19" s="53">
        <v>43644</v>
      </c>
      <c r="G19" s="70"/>
      <c r="H19" s="70"/>
      <c r="I19" s="70"/>
      <c r="J19" s="24" t="s">
        <v>657</v>
      </c>
      <c r="K19" s="25"/>
      <c r="L19" s="25"/>
      <c r="M19" s="25"/>
      <c r="N19" s="25"/>
      <c r="O19" s="25"/>
      <c r="P19" s="25"/>
      <c r="Q19" s="25"/>
      <c r="R19" s="70"/>
      <c r="S19" s="70"/>
      <c r="T19" s="70"/>
    </row>
    <row r="20" spans="1:17" s="327" customFormat="1" ht="13.5">
      <c r="A20" s="332" t="s">
        <v>630</v>
      </c>
      <c r="B20" s="324"/>
      <c r="C20" s="325"/>
      <c r="D20" s="326"/>
      <c r="E20" s="325"/>
      <c r="F20" s="326"/>
      <c r="J20" s="324"/>
      <c r="K20" s="325"/>
      <c r="L20" s="325"/>
      <c r="M20" s="325"/>
      <c r="N20" s="325"/>
      <c r="O20" s="325"/>
      <c r="P20" s="325"/>
      <c r="Q20" s="325"/>
    </row>
    <row r="21" spans="1:20" ht="13.5">
      <c r="A21" s="48" t="s">
        <v>631</v>
      </c>
      <c r="B21" s="24" t="s">
        <v>637</v>
      </c>
      <c r="C21" s="25">
        <v>6000</v>
      </c>
      <c r="D21" s="71"/>
      <c r="E21" s="25"/>
      <c r="F21" s="53">
        <v>43649</v>
      </c>
      <c r="G21" s="70"/>
      <c r="H21" s="70"/>
      <c r="I21" s="70"/>
      <c r="J21" s="24"/>
      <c r="K21" s="25"/>
      <c r="L21" s="25"/>
      <c r="M21" s="25"/>
      <c r="N21" s="25"/>
      <c r="O21" s="25"/>
      <c r="P21" s="25"/>
      <c r="Q21" s="25"/>
      <c r="R21" s="70"/>
      <c r="S21" s="70"/>
      <c r="T21" s="70"/>
    </row>
    <row r="22" spans="1:20" ht="13.5">
      <c r="A22" s="48" t="s">
        <v>65</v>
      </c>
      <c r="B22" s="24" t="s">
        <v>637</v>
      </c>
      <c r="C22" s="25">
        <v>6000</v>
      </c>
      <c r="D22" s="71"/>
      <c r="E22" s="25"/>
      <c r="F22" s="53">
        <v>43648</v>
      </c>
      <c r="G22" s="70"/>
      <c r="H22" s="70"/>
      <c r="I22" s="70"/>
      <c r="J22" s="24"/>
      <c r="K22" s="25"/>
      <c r="L22" s="25"/>
      <c r="M22" s="25"/>
      <c r="N22" s="25"/>
      <c r="O22" s="25"/>
      <c r="P22" s="25"/>
      <c r="Q22" s="25"/>
      <c r="R22" s="70"/>
      <c r="S22" s="70"/>
      <c r="T22" s="70"/>
    </row>
    <row r="23" spans="1:20" ht="13.5">
      <c r="A23" s="48" t="s">
        <v>33</v>
      </c>
      <c r="B23" s="24" t="s">
        <v>637</v>
      </c>
      <c r="C23" s="25">
        <v>6000</v>
      </c>
      <c r="D23" s="71"/>
      <c r="E23" s="25"/>
      <c r="F23" s="53">
        <v>43649</v>
      </c>
      <c r="G23" s="70"/>
      <c r="H23" s="70"/>
      <c r="I23" s="70"/>
      <c r="J23" s="24"/>
      <c r="K23" s="25"/>
      <c r="L23" s="25"/>
      <c r="M23" s="25"/>
      <c r="N23" s="25"/>
      <c r="O23" s="25"/>
      <c r="P23" s="25"/>
      <c r="Q23" s="25"/>
      <c r="R23" s="70"/>
      <c r="S23" s="70"/>
      <c r="T23" s="70"/>
    </row>
    <row r="24" spans="1:20" ht="13.5">
      <c r="A24" s="48" t="s">
        <v>632</v>
      </c>
      <c r="B24" s="24" t="s">
        <v>637</v>
      </c>
      <c r="C24" s="25">
        <v>6000</v>
      </c>
      <c r="D24" s="71"/>
      <c r="E24" s="25"/>
      <c r="F24" s="53">
        <v>43651</v>
      </c>
      <c r="G24" s="70"/>
      <c r="H24" s="70"/>
      <c r="I24" s="70"/>
      <c r="J24" s="24"/>
      <c r="K24" s="25"/>
      <c r="L24" s="25"/>
      <c r="M24" s="25"/>
      <c r="N24" s="25"/>
      <c r="O24" s="25"/>
      <c r="P24" s="25"/>
      <c r="Q24" s="25"/>
      <c r="R24" s="70"/>
      <c r="S24" s="70"/>
      <c r="T24" s="70"/>
    </row>
    <row r="25" spans="1:20" ht="13.5">
      <c r="A25" s="48" t="s">
        <v>633</v>
      </c>
      <c r="B25" s="24" t="s">
        <v>638</v>
      </c>
      <c r="C25" s="25">
        <v>8500</v>
      </c>
      <c r="D25" s="71"/>
      <c r="E25" s="25"/>
      <c r="F25" s="53">
        <v>43655</v>
      </c>
      <c r="G25" s="70"/>
      <c r="H25" s="70"/>
      <c r="I25" s="70"/>
      <c r="J25" s="24"/>
      <c r="K25" s="25"/>
      <c r="L25" s="25"/>
      <c r="M25" s="25"/>
      <c r="N25" s="25"/>
      <c r="O25" s="25"/>
      <c r="P25" s="25"/>
      <c r="Q25" s="25"/>
      <c r="R25" s="70"/>
      <c r="S25" s="70"/>
      <c r="T25" s="70"/>
    </row>
    <row r="26" spans="1:20" ht="13.5">
      <c r="A26" s="48" t="s">
        <v>634</v>
      </c>
      <c r="B26" s="24" t="s">
        <v>639</v>
      </c>
      <c r="C26" s="25">
        <v>12000</v>
      </c>
      <c r="D26" s="71"/>
      <c r="E26" s="25"/>
      <c r="F26" s="53">
        <v>43641</v>
      </c>
      <c r="G26" s="70"/>
      <c r="H26" s="70"/>
      <c r="I26" s="70"/>
      <c r="J26" s="24"/>
      <c r="K26" s="25"/>
      <c r="L26" s="25"/>
      <c r="M26" s="25"/>
      <c r="N26" s="25"/>
      <c r="O26" s="25"/>
      <c r="P26" s="25"/>
      <c r="Q26" s="25"/>
      <c r="R26" s="70"/>
      <c r="S26" s="70"/>
      <c r="T26" s="70"/>
    </row>
    <row r="27" spans="1:20" ht="13.5">
      <c r="A27" s="48" t="s">
        <v>635</v>
      </c>
      <c r="B27" s="24" t="s">
        <v>641</v>
      </c>
      <c r="C27" s="25">
        <v>16076</v>
      </c>
      <c r="D27" s="71"/>
      <c r="E27" s="25"/>
      <c r="F27" s="53">
        <v>43648</v>
      </c>
      <c r="G27" s="70"/>
      <c r="H27" s="70"/>
      <c r="I27" s="70"/>
      <c r="J27" s="24"/>
      <c r="K27" s="25"/>
      <c r="L27" s="25"/>
      <c r="M27" s="25"/>
      <c r="N27" s="25"/>
      <c r="O27" s="25"/>
      <c r="P27" s="25"/>
      <c r="Q27" s="25"/>
      <c r="R27" s="70"/>
      <c r="S27" s="70"/>
      <c r="T27" s="70"/>
    </row>
    <row r="28" spans="1:20" ht="13.5">
      <c r="A28" s="48" t="s">
        <v>636</v>
      </c>
      <c r="B28" s="24" t="s">
        <v>640</v>
      </c>
      <c r="C28" s="25">
        <v>10877.72</v>
      </c>
      <c r="D28" s="71"/>
      <c r="E28" s="25"/>
      <c r="F28" s="53">
        <v>43631</v>
      </c>
      <c r="G28" s="70"/>
      <c r="H28" s="70"/>
      <c r="I28" s="70"/>
      <c r="J28" s="24"/>
      <c r="K28" s="25"/>
      <c r="L28" s="25"/>
      <c r="M28" s="25"/>
      <c r="N28" s="25"/>
      <c r="O28" s="25"/>
      <c r="P28" s="25"/>
      <c r="Q28" s="25"/>
      <c r="R28" s="70"/>
      <c r="S28" s="70"/>
      <c r="T28" s="70"/>
    </row>
    <row r="29" spans="1:20" s="13" customFormat="1" ht="15">
      <c r="A29" s="15" t="s">
        <v>57</v>
      </c>
      <c r="B29" s="16"/>
      <c r="C29" s="182"/>
      <c r="D29" s="17"/>
      <c r="E29" s="18"/>
      <c r="F29" s="19"/>
      <c r="G29" s="20"/>
      <c r="H29" s="21"/>
      <c r="I29" s="21"/>
      <c r="J29" s="136"/>
      <c r="K29" s="154"/>
      <c r="L29" s="154"/>
      <c r="M29" s="154"/>
      <c r="N29" s="154"/>
      <c r="O29" s="154"/>
      <c r="P29" s="154"/>
      <c r="Q29" s="154"/>
      <c r="R29" s="22"/>
      <c r="S29" s="22"/>
      <c r="T29" s="23"/>
    </row>
    <row r="30" spans="1:20" ht="13.5">
      <c r="A30" s="5" t="s">
        <v>226</v>
      </c>
      <c r="B30" s="4" t="s">
        <v>232</v>
      </c>
      <c r="C30" s="181">
        <v>75000</v>
      </c>
      <c r="D30" s="71"/>
      <c r="E30" s="25"/>
      <c r="F30" s="53">
        <v>43530</v>
      </c>
      <c r="G30" s="26"/>
      <c r="H30" s="14"/>
      <c r="I30" s="71"/>
      <c r="J30" s="24"/>
      <c r="K30" s="25"/>
      <c r="L30" s="25"/>
      <c r="M30" s="25"/>
      <c r="N30" s="25"/>
      <c r="O30" s="25"/>
      <c r="P30" s="25"/>
      <c r="Q30" s="25"/>
      <c r="R30" s="70"/>
      <c r="S30" s="70"/>
      <c r="T30" s="70"/>
    </row>
    <row r="31" spans="1:20" ht="13.5">
      <c r="A31" s="5" t="s">
        <v>228</v>
      </c>
      <c r="B31" s="4" t="s">
        <v>234</v>
      </c>
      <c r="C31" s="181">
        <v>18000</v>
      </c>
      <c r="D31" s="71"/>
      <c r="E31" s="25"/>
      <c r="F31" s="53">
        <v>43468</v>
      </c>
      <c r="G31" s="26"/>
      <c r="H31" s="70"/>
      <c r="I31" s="71"/>
      <c r="J31" s="24"/>
      <c r="K31" s="25"/>
      <c r="L31" s="25"/>
      <c r="M31" s="25"/>
      <c r="N31" s="25"/>
      <c r="O31" s="25"/>
      <c r="P31" s="25"/>
      <c r="Q31" s="25"/>
      <c r="R31" s="70"/>
      <c r="S31" s="70"/>
      <c r="T31" s="70"/>
    </row>
    <row r="32" spans="1:20" ht="13.5">
      <c r="A32" s="48" t="s">
        <v>161</v>
      </c>
      <c r="B32" s="24" t="s">
        <v>165</v>
      </c>
      <c r="C32" s="25">
        <v>30000</v>
      </c>
      <c r="D32" s="71"/>
      <c r="E32" s="25"/>
      <c r="F32" s="53">
        <v>43525</v>
      </c>
      <c r="G32" s="70"/>
      <c r="H32" s="70"/>
      <c r="I32" s="70"/>
      <c r="J32" s="24"/>
      <c r="K32" s="25"/>
      <c r="L32" s="25"/>
      <c r="M32" s="25"/>
      <c r="N32" s="25"/>
      <c r="O32" s="25"/>
      <c r="P32" s="25"/>
      <c r="Q32" s="25"/>
      <c r="R32" s="70"/>
      <c r="S32" s="70"/>
      <c r="T32" s="70"/>
    </row>
    <row r="33" spans="1:20" s="13" customFormat="1" ht="15">
      <c r="A33" s="15" t="s">
        <v>590</v>
      </c>
      <c r="B33" s="28"/>
      <c r="C33" s="184"/>
      <c r="D33" s="30"/>
      <c r="E33" s="29"/>
      <c r="F33" s="30"/>
      <c r="G33" s="31"/>
      <c r="H33" s="32"/>
      <c r="I33" s="32"/>
      <c r="J33" s="126"/>
      <c r="K33" s="18"/>
      <c r="L33" s="18"/>
      <c r="M33" s="154"/>
      <c r="N33" s="154"/>
      <c r="O33" s="154"/>
      <c r="P33" s="154"/>
      <c r="Q33" s="154"/>
      <c r="R33" s="22"/>
      <c r="S33" s="22"/>
      <c r="T33" s="23"/>
    </row>
    <row r="34" spans="1:20" ht="13.5">
      <c r="A34" s="48" t="s">
        <v>65</v>
      </c>
      <c r="B34" s="24" t="s">
        <v>598</v>
      </c>
      <c r="C34" s="25">
        <v>9000</v>
      </c>
      <c r="D34" s="71"/>
      <c r="E34" s="25"/>
      <c r="F34" s="53">
        <v>43635</v>
      </c>
      <c r="G34" s="70"/>
      <c r="H34" s="70"/>
      <c r="I34" s="70"/>
      <c r="J34" s="24"/>
      <c r="K34" s="25"/>
      <c r="L34" s="25"/>
      <c r="M34" s="25"/>
      <c r="N34" s="25"/>
      <c r="O34" s="25"/>
      <c r="P34" s="25"/>
      <c r="Q34" s="25"/>
      <c r="R34" s="70"/>
      <c r="S34" s="70"/>
      <c r="T34" s="70"/>
    </row>
    <row r="35" spans="1:20" ht="13.5">
      <c r="A35" s="48" t="s">
        <v>599</v>
      </c>
      <c r="B35" s="24" t="s">
        <v>600</v>
      </c>
      <c r="C35" s="25">
        <v>2000</v>
      </c>
      <c r="D35" s="71"/>
      <c r="E35" s="25"/>
      <c r="F35" s="53">
        <v>43642</v>
      </c>
      <c r="G35" s="70"/>
      <c r="H35" s="70"/>
      <c r="I35" s="70"/>
      <c r="J35" s="24"/>
      <c r="K35" s="25"/>
      <c r="L35" s="25"/>
      <c r="M35" s="25"/>
      <c r="N35" s="25"/>
      <c r="O35" s="25"/>
      <c r="P35" s="25"/>
      <c r="Q35" s="25"/>
      <c r="R35" s="70"/>
      <c r="S35" s="70"/>
      <c r="T35" s="70"/>
    </row>
    <row r="36" spans="1:20" ht="13.5">
      <c r="A36" s="48" t="s">
        <v>549</v>
      </c>
      <c r="B36" s="24" t="s">
        <v>601</v>
      </c>
      <c r="C36" s="25">
        <v>8000</v>
      </c>
      <c r="D36" s="71"/>
      <c r="E36" s="25"/>
      <c r="F36" s="53">
        <v>43643</v>
      </c>
      <c r="G36" s="70"/>
      <c r="H36" s="70"/>
      <c r="I36" s="70"/>
      <c r="J36" s="24"/>
      <c r="K36" s="25"/>
      <c r="L36" s="25"/>
      <c r="M36" s="25"/>
      <c r="N36" s="25"/>
      <c r="O36" s="25"/>
      <c r="P36" s="25"/>
      <c r="Q36" s="25"/>
      <c r="R36" s="70"/>
      <c r="S36" s="70"/>
      <c r="T36" s="70"/>
    </row>
    <row r="37" spans="1:20" ht="13.5">
      <c r="A37" s="48" t="s">
        <v>602</v>
      </c>
      <c r="B37" s="24" t="s">
        <v>603</v>
      </c>
      <c r="C37" s="25">
        <v>5000</v>
      </c>
      <c r="D37" s="71"/>
      <c r="E37" s="25"/>
      <c r="F37" s="53">
        <v>43647</v>
      </c>
      <c r="G37" s="70"/>
      <c r="H37" s="70"/>
      <c r="I37" s="70"/>
      <c r="J37" s="24"/>
      <c r="K37" s="25"/>
      <c r="L37" s="25"/>
      <c r="M37" s="25"/>
      <c r="N37" s="25"/>
      <c r="O37" s="25"/>
      <c r="P37" s="25"/>
      <c r="Q37" s="25"/>
      <c r="R37" s="70"/>
      <c r="S37" s="70"/>
      <c r="T37" s="70"/>
    </row>
    <row r="38" spans="1:20" ht="13.5">
      <c r="A38" s="48" t="s">
        <v>552</v>
      </c>
      <c r="B38" s="24" t="s">
        <v>604</v>
      </c>
      <c r="C38" s="25">
        <v>6000</v>
      </c>
      <c r="D38" s="71"/>
      <c r="E38" s="25"/>
      <c r="F38" s="53">
        <v>43637</v>
      </c>
      <c r="G38" s="70"/>
      <c r="H38" s="70"/>
      <c r="I38" s="70"/>
      <c r="J38" s="24"/>
      <c r="K38" s="25"/>
      <c r="L38" s="25"/>
      <c r="M38" s="25"/>
      <c r="N38" s="25"/>
      <c r="O38" s="25"/>
      <c r="P38" s="25"/>
      <c r="Q38" s="25"/>
      <c r="R38" s="70"/>
      <c r="S38" s="70"/>
      <c r="T38" s="70"/>
    </row>
    <row r="39" spans="1:20" s="52" customFormat="1" ht="15">
      <c r="A39" s="308" t="s">
        <v>45</v>
      </c>
      <c r="B39" s="309"/>
      <c r="C39" s="309"/>
      <c r="D39" s="310"/>
      <c r="E39" s="49"/>
      <c r="F39" s="50"/>
      <c r="G39" s="50"/>
      <c r="H39" s="50"/>
      <c r="I39" s="50"/>
      <c r="J39" s="137"/>
      <c r="K39" s="155"/>
      <c r="L39" s="155"/>
      <c r="M39" s="155"/>
      <c r="N39" s="155"/>
      <c r="O39" s="155"/>
      <c r="P39" s="155"/>
      <c r="Q39" s="155"/>
      <c r="R39" s="51"/>
      <c r="S39" s="51"/>
      <c r="T39" s="51"/>
    </row>
    <row r="40" spans="1:20" ht="13.5">
      <c r="A40" s="127"/>
      <c r="B40" s="24"/>
      <c r="C40" s="25"/>
      <c r="D40" s="132"/>
      <c r="E40" s="25"/>
      <c r="F40" s="53"/>
      <c r="G40" s="26"/>
      <c r="H40" s="26"/>
      <c r="I40" s="71"/>
      <c r="J40" s="24"/>
      <c r="K40" s="25"/>
      <c r="L40" s="25"/>
      <c r="M40" s="25"/>
      <c r="N40" s="25"/>
      <c r="O40" s="25"/>
      <c r="P40" s="25"/>
      <c r="Q40" s="25"/>
      <c r="R40" s="70"/>
      <c r="S40" s="70"/>
      <c r="T40" s="70"/>
    </row>
    <row r="41" spans="1:20" ht="21">
      <c r="A41" s="160" t="s">
        <v>73</v>
      </c>
      <c r="B41" s="166" t="s">
        <v>74</v>
      </c>
      <c r="C41" s="183">
        <v>30000</v>
      </c>
      <c r="D41" s="7" t="s">
        <v>46</v>
      </c>
      <c r="E41" s="6">
        <v>30000</v>
      </c>
      <c r="F41" s="8">
        <v>43404</v>
      </c>
      <c r="G41" s="26">
        <v>43493</v>
      </c>
      <c r="H41" s="14">
        <v>43510</v>
      </c>
      <c r="I41" s="71" t="s">
        <v>75</v>
      </c>
      <c r="J41" s="4" t="s">
        <v>78</v>
      </c>
      <c r="K41" s="25"/>
      <c r="L41" s="25"/>
      <c r="M41" s="25"/>
      <c r="N41" s="25"/>
      <c r="O41" s="25"/>
      <c r="P41" s="25"/>
      <c r="Q41" s="25">
        <v>30000</v>
      </c>
      <c r="R41" s="70"/>
      <c r="S41" s="70"/>
      <c r="T41" s="70"/>
    </row>
    <row r="42" spans="1:20" ht="13.5">
      <c r="A42" s="160" t="s">
        <v>76</v>
      </c>
      <c r="B42" s="166" t="s">
        <v>77</v>
      </c>
      <c r="C42" s="183">
        <v>10000</v>
      </c>
      <c r="D42" s="7" t="s">
        <v>46</v>
      </c>
      <c r="E42" s="6">
        <v>10000</v>
      </c>
      <c r="F42" s="8">
        <v>43404</v>
      </c>
      <c r="G42" s="14">
        <v>43493</v>
      </c>
      <c r="H42" s="14">
        <v>43510</v>
      </c>
      <c r="I42" s="7" t="s">
        <v>75</v>
      </c>
      <c r="J42" s="4" t="s">
        <v>79</v>
      </c>
      <c r="K42" s="25"/>
      <c r="L42" s="25">
        <v>10000</v>
      </c>
      <c r="M42" s="25"/>
      <c r="N42" s="25"/>
      <c r="O42" s="25"/>
      <c r="P42" s="25"/>
      <c r="Q42" s="25"/>
      <c r="R42" s="70"/>
      <c r="S42" s="70"/>
      <c r="T42" s="70"/>
    </row>
    <row r="43" spans="1:20" s="34" customFormat="1" ht="60.75">
      <c r="A43" s="134" t="s">
        <v>153</v>
      </c>
      <c r="B43" s="148" t="s">
        <v>154</v>
      </c>
      <c r="C43" s="25">
        <v>25000</v>
      </c>
      <c r="D43" s="71" t="s">
        <v>46</v>
      </c>
      <c r="E43" s="25">
        <v>25000</v>
      </c>
      <c r="F43" s="53">
        <v>43524</v>
      </c>
      <c r="G43" s="26">
        <v>43535</v>
      </c>
      <c r="H43" s="26">
        <v>43544</v>
      </c>
      <c r="I43" s="71" t="s">
        <v>75</v>
      </c>
      <c r="J43" s="176" t="s">
        <v>155</v>
      </c>
      <c r="K43" s="25"/>
      <c r="L43" s="6"/>
      <c r="M43" s="6"/>
      <c r="N43" s="6"/>
      <c r="O43" s="6"/>
      <c r="P43" s="6">
        <v>25000</v>
      </c>
      <c r="Q43" s="6"/>
      <c r="R43" s="3"/>
      <c r="S43" s="3"/>
      <c r="T43" s="3"/>
    </row>
    <row r="44" spans="1:20" ht="54.75">
      <c r="A44" s="160" t="s">
        <v>65</v>
      </c>
      <c r="B44" s="166" t="s">
        <v>298</v>
      </c>
      <c r="C44" s="190">
        <v>15000</v>
      </c>
      <c r="D44" s="9" t="s">
        <v>46</v>
      </c>
      <c r="E44" s="6">
        <v>10000</v>
      </c>
      <c r="F44" s="8">
        <v>43398</v>
      </c>
      <c r="G44" s="14">
        <v>43437</v>
      </c>
      <c r="H44" s="192" t="s">
        <v>325</v>
      </c>
      <c r="I44" s="7" t="s">
        <v>75</v>
      </c>
      <c r="J44" s="4" t="s">
        <v>324</v>
      </c>
      <c r="K44" s="25"/>
      <c r="L44" s="25"/>
      <c r="M44" s="25"/>
      <c r="N44" s="25"/>
      <c r="O44" s="25"/>
      <c r="P44" s="25"/>
      <c r="Q44" s="25">
        <v>10000</v>
      </c>
      <c r="R44" s="70"/>
      <c r="S44" s="70"/>
      <c r="T44" s="70"/>
    </row>
    <row r="45" spans="1:20" ht="31.5">
      <c r="A45" s="5" t="s">
        <v>198</v>
      </c>
      <c r="B45" s="4" t="s">
        <v>527</v>
      </c>
      <c r="C45" s="6">
        <v>189000</v>
      </c>
      <c r="D45" s="9" t="s">
        <v>46</v>
      </c>
      <c r="E45" s="6">
        <v>189000</v>
      </c>
      <c r="F45" s="8">
        <v>43404</v>
      </c>
      <c r="G45" s="8" t="s">
        <v>528</v>
      </c>
      <c r="H45" s="291" t="s">
        <v>545</v>
      </c>
      <c r="I45" s="120" t="s">
        <v>75</v>
      </c>
      <c r="J45" s="24" t="s">
        <v>546</v>
      </c>
      <c r="K45" s="6">
        <v>189000</v>
      </c>
      <c r="L45" s="6"/>
      <c r="M45" s="6"/>
      <c r="N45" s="6"/>
      <c r="O45" s="6"/>
      <c r="P45" s="6"/>
      <c r="Q45" s="6"/>
      <c r="R45" s="3"/>
      <c r="S45" s="3"/>
      <c r="T45" s="3"/>
    </row>
    <row r="46" spans="1:20" ht="13.5">
      <c r="A46" s="48" t="s">
        <v>588</v>
      </c>
      <c r="B46" s="24" t="s">
        <v>589</v>
      </c>
      <c r="C46" s="25">
        <v>155500</v>
      </c>
      <c r="D46" s="71" t="s">
        <v>46</v>
      </c>
      <c r="E46" s="25">
        <v>148255.22</v>
      </c>
      <c r="F46" s="53">
        <v>43633</v>
      </c>
      <c r="G46" s="26">
        <v>43654</v>
      </c>
      <c r="H46" s="26"/>
      <c r="I46" s="71" t="s">
        <v>75</v>
      </c>
      <c r="J46" s="24"/>
      <c r="K46" s="25">
        <v>148255.22</v>
      </c>
      <c r="L46" s="25"/>
      <c r="M46" s="25"/>
      <c r="N46" s="25"/>
      <c r="O46" s="25"/>
      <c r="P46" s="25"/>
      <c r="Q46" s="25"/>
      <c r="R46" s="70"/>
      <c r="S46" s="70"/>
      <c r="T46" s="70"/>
    </row>
    <row r="47" spans="1:20" ht="37.5" customHeight="1">
      <c r="A47" s="70" t="s">
        <v>256</v>
      </c>
      <c r="B47" s="328" t="s">
        <v>257</v>
      </c>
      <c r="C47" s="25">
        <v>31000</v>
      </c>
      <c r="D47" s="71" t="s">
        <v>46</v>
      </c>
      <c r="E47" s="25">
        <v>31000</v>
      </c>
      <c r="F47" s="53">
        <v>43553</v>
      </c>
      <c r="G47" s="26">
        <v>43567</v>
      </c>
      <c r="H47" s="14">
        <v>43577</v>
      </c>
      <c r="I47" s="71" t="s">
        <v>75</v>
      </c>
      <c r="J47" s="24" t="s">
        <v>310</v>
      </c>
      <c r="K47" s="25"/>
      <c r="L47" s="25">
        <v>31000</v>
      </c>
      <c r="M47" s="25"/>
      <c r="N47" s="25"/>
      <c r="O47" s="25"/>
      <c r="P47" s="25"/>
      <c r="Q47" s="25"/>
      <c r="R47" s="70"/>
      <c r="S47" s="70"/>
      <c r="T47" s="70"/>
    </row>
    <row r="48" spans="1:20" ht="123">
      <c r="A48" s="5" t="s">
        <v>237</v>
      </c>
      <c r="B48" s="4" t="s">
        <v>238</v>
      </c>
      <c r="C48" s="181">
        <v>35000</v>
      </c>
      <c r="D48" s="132" t="s">
        <v>290</v>
      </c>
      <c r="E48" s="25">
        <v>30000</v>
      </c>
      <c r="F48" s="53">
        <v>43522</v>
      </c>
      <c r="G48" s="26">
        <v>43567</v>
      </c>
      <c r="H48" s="14"/>
      <c r="I48" s="71" t="s">
        <v>75</v>
      </c>
      <c r="J48" s="24" t="s">
        <v>311</v>
      </c>
      <c r="K48" s="25"/>
      <c r="L48" s="25">
        <v>30000</v>
      </c>
      <c r="M48" s="25"/>
      <c r="N48" s="25"/>
      <c r="O48" s="25"/>
      <c r="P48" s="25"/>
      <c r="Q48" s="25"/>
      <c r="R48" s="70"/>
      <c r="S48" s="70"/>
      <c r="T48" s="70"/>
    </row>
    <row r="49" spans="1:20" ht="31.5">
      <c r="A49" s="5" t="s">
        <v>138</v>
      </c>
      <c r="B49" s="4" t="s">
        <v>229</v>
      </c>
      <c r="C49" s="181">
        <v>26400</v>
      </c>
      <c r="D49" s="132" t="s">
        <v>291</v>
      </c>
      <c r="E49" s="25">
        <v>26400</v>
      </c>
      <c r="F49" s="53">
        <v>43523</v>
      </c>
      <c r="G49" s="26">
        <v>43567</v>
      </c>
      <c r="H49" s="14">
        <v>43577</v>
      </c>
      <c r="I49" s="71" t="s">
        <v>75</v>
      </c>
      <c r="J49" s="24" t="s">
        <v>292</v>
      </c>
      <c r="K49" s="25"/>
      <c r="L49" s="25">
        <v>26400</v>
      </c>
      <c r="M49" s="25"/>
      <c r="N49" s="25"/>
      <c r="O49" s="25"/>
      <c r="P49" s="25"/>
      <c r="Q49" s="25"/>
      <c r="R49" s="70"/>
      <c r="S49" s="70"/>
      <c r="T49" s="70"/>
    </row>
    <row r="50" spans="1:20" ht="21">
      <c r="A50" s="5" t="s">
        <v>224</v>
      </c>
      <c r="B50" s="4" t="s">
        <v>230</v>
      </c>
      <c r="C50" s="181">
        <v>10000</v>
      </c>
      <c r="D50" s="71" t="s">
        <v>46</v>
      </c>
      <c r="E50" s="25">
        <v>10000</v>
      </c>
      <c r="F50" s="53">
        <v>43524</v>
      </c>
      <c r="G50" s="26">
        <v>43567</v>
      </c>
      <c r="H50" s="14">
        <v>43577</v>
      </c>
      <c r="I50" s="71" t="s">
        <v>75</v>
      </c>
      <c r="J50" s="24" t="s">
        <v>293</v>
      </c>
      <c r="K50" s="25"/>
      <c r="L50" s="25">
        <v>10000</v>
      </c>
      <c r="M50" s="25"/>
      <c r="N50" s="25"/>
      <c r="O50" s="25"/>
      <c r="P50" s="25"/>
      <c r="Q50" s="25"/>
      <c r="R50" s="70"/>
      <c r="S50" s="70"/>
      <c r="T50" s="70"/>
    </row>
    <row r="51" spans="1:20" ht="25.5" customHeight="1">
      <c r="A51" s="5" t="s">
        <v>225</v>
      </c>
      <c r="B51" s="4" t="s">
        <v>231</v>
      </c>
      <c r="C51" s="181">
        <v>12000</v>
      </c>
      <c r="D51" s="71" t="s">
        <v>46</v>
      </c>
      <c r="E51" s="25">
        <v>12000</v>
      </c>
      <c r="F51" s="53">
        <v>43500</v>
      </c>
      <c r="G51" s="26">
        <v>43567</v>
      </c>
      <c r="H51" s="14">
        <v>43577</v>
      </c>
      <c r="I51" s="71" t="s">
        <v>75</v>
      </c>
      <c r="J51" s="24" t="s">
        <v>294</v>
      </c>
      <c r="K51" s="25"/>
      <c r="L51" s="25">
        <v>12000</v>
      </c>
      <c r="M51" s="25"/>
      <c r="N51" s="25"/>
      <c r="O51" s="25"/>
      <c r="P51" s="25"/>
      <c r="Q51" s="25"/>
      <c r="R51" s="70"/>
      <c r="S51" s="70"/>
      <c r="T51" s="70"/>
    </row>
    <row r="52" spans="1:20" ht="31.5">
      <c r="A52" s="5" t="s">
        <v>227</v>
      </c>
      <c r="B52" s="4" t="s">
        <v>233</v>
      </c>
      <c r="C52" s="181">
        <v>25000</v>
      </c>
      <c r="D52" s="132" t="s">
        <v>291</v>
      </c>
      <c r="E52" s="25">
        <v>25000</v>
      </c>
      <c r="F52" s="53">
        <v>43521</v>
      </c>
      <c r="G52" s="26">
        <v>43567</v>
      </c>
      <c r="H52" s="14">
        <v>43577</v>
      </c>
      <c r="I52" s="71" t="s">
        <v>75</v>
      </c>
      <c r="J52" s="24" t="s">
        <v>295</v>
      </c>
      <c r="K52" s="25"/>
      <c r="L52" s="25"/>
      <c r="M52" s="25"/>
      <c r="N52" s="25"/>
      <c r="O52" s="25"/>
      <c r="P52" s="25"/>
      <c r="Q52" s="25">
        <v>25000</v>
      </c>
      <c r="R52" s="70"/>
      <c r="S52" s="70"/>
      <c r="T52" s="70"/>
    </row>
    <row r="53" spans="1:20" ht="21">
      <c r="A53" s="5" t="s">
        <v>100</v>
      </c>
      <c r="B53" s="4" t="s">
        <v>235</v>
      </c>
      <c r="C53" s="181">
        <v>60505</v>
      </c>
      <c r="D53" s="71" t="s">
        <v>46</v>
      </c>
      <c r="E53" s="25">
        <v>60505</v>
      </c>
      <c r="F53" s="53">
        <v>43522</v>
      </c>
      <c r="G53" s="26">
        <v>43567</v>
      </c>
      <c r="H53" s="14">
        <v>43577</v>
      </c>
      <c r="I53" s="71" t="s">
        <v>75</v>
      </c>
      <c r="J53" s="24" t="s">
        <v>296</v>
      </c>
      <c r="K53" s="25">
        <v>60505</v>
      </c>
      <c r="L53" s="25"/>
      <c r="M53" s="25"/>
      <c r="N53" s="25"/>
      <c r="O53" s="25"/>
      <c r="P53" s="25"/>
      <c r="Q53" s="25"/>
      <c r="R53" s="70"/>
      <c r="S53" s="70"/>
      <c r="T53" s="70"/>
    </row>
    <row r="54" spans="1:20" ht="21">
      <c r="A54" s="5" t="s">
        <v>153</v>
      </c>
      <c r="B54" s="4" t="s">
        <v>236</v>
      </c>
      <c r="C54" s="181">
        <v>38185</v>
      </c>
      <c r="D54" s="71" t="s">
        <v>46</v>
      </c>
      <c r="E54" s="25">
        <v>38185</v>
      </c>
      <c r="F54" s="53">
        <v>43521</v>
      </c>
      <c r="G54" s="26">
        <v>43567</v>
      </c>
      <c r="H54" s="14">
        <v>43577</v>
      </c>
      <c r="I54" s="71" t="s">
        <v>75</v>
      </c>
      <c r="J54" s="24" t="s">
        <v>297</v>
      </c>
      <c r="K54" s="25"/>
      <c r="L54" s="25"/>
      <c r="M54" s="25"/>
      <c r="N54" s="25"/>
      <c r="O54" s="25"/>
      <c r="P54" s="25"/>
      <c r="Q54" s="25">
        <v>38185</v>
      </c>
      <c r="R54" s="70"/>
      <c r="S54" s="70"/>
      <c r="T54" s="70"/>
    </row>
    <row r="55" spans="1:20" ht="42">
      <c r="A55" s="5" t="s">
        <v>180</v>
      </c>
      <c r="B55" s="4" t="s">
        <v>184</v>
      </c>
      <c r="C55" s="181">
        <v>5000</v>
      </c>
      <c r="D55" s="7" t="s">
        <v>46</v>
      </c>
      <c r="E55" s="6">
        <v>5000</v>
      </c>
      <c r="F55" s="8">
        <v>43522</v>
      </c>
      <c r="G55" s="14">
        <v>43567</v>
      </c>
      <c r="H55" s="14">
        <v>43577</v>
      </c>
      <c r="I55" s="7" t="s">
        <v>75</v>
      </c>
      <c r="J55" s="4" t="s">
        <v>264</v>
      </c>
      <c r="K55" s="25">
        <v>5000</v>
      </c>
      <c r="L55" s="25"/>
      <c r="M55" s="25"/>
      <c r="N55" s="25"/>
      <c r="O55" s="25"/>
      <c r="P55" s="25"/>
      <c r="Q55" s="25"/>
      <c r="R55" s="70"/>
      <c r="S55" s="70"/>
      <c r="T55" s="70"/>
    </row>
    <row r="56" spans="1:20" ht="42">
      <c r="A56" s="5" t="s">
        <v>179</v>
      </c>
      <c r="B56" s="4" t="s">
        <v>183</v>
      </c>
      <c r="C56" s="181">
        <v>5000</v>
      </c>
      <c r="D56" s="9" t="s">
        <v>46</v>
      </c>
      <c r="E56" s="6">
        <v>5000</v>
      </c>
      <c r="F56" s="8">
        <v>43490</v>
      </c>
      <c r="G56" s="14">
        <v>43567</v>
      </c>
      <c r="H56" s="14">
        <v>43577</v>
      </c>
      <c r="I56" s="7" t="s">
        <v>75</v>
      </c>
      <c r="J56" s="4" t="s">
        <v>264</v>
      </c>
      <c r="K56" s="25">
        <v>5000</v>
      </c>
      <c r="L56" s="25"/>
      <c r="M56" s="25"/>
      <c r="N56" s="25"/>
      <c r="O56" s="25"/>
      <c r="P56" s="25"/>
      <c r="Q56" s="25"/>
      <c r="R56" s="70"/>
      <c r="S56" s="70"/>
      <c r="T56" s="70"/>
    </row>
    <row r="57" spans="1:20" ht="42">
      <c r="A57" s="5" t="s">
        <v>178</v>
      </c>
      <c r="B57" s="4" t="s">
        <v>182</v>
      </c>
      <c r="C57" s="181">
        <v>5000</v>
      </c>
      <c r="D57" s="7" t="s">
        <v>46</v>
      </c>
      <c r="E57" s="6">
        <v>5000</v>
      </c>
      <c r="F57" s="8">
        <v>43523</v>
      </c>
      <c r="G57" s="14">
        <v>43567</v>
      </c>
      <c r="H57" s="14">
        <v>43577</v>
      </c>
      <c r="I57" s="7" t="s">
        <v>75</v>
      </c>
      <c r="J57" s="4" t="s">
        <v>264</v>
      </c>
      <c r="K57" s="25">
        <v>5000</v>
      </c>
      <c r="L57" s="25"/>
      <c r="M57" s="25"/>
      <c r="N57" s="25"/>
      <c r="O57" s="25"/>
      <c r="P57" s="25"/>
      <c r="Q57" s="25"/>
      <c r="R57" s="70"/>
      <c r="S57" s="70"/>
      <c r="T57" s="70"/>
    </row>
    <row r="58" spans="1:20" ht="42">
      <c r="A58" s="5" t="s">
        <v>177</v>
      </c>
      <c r="B58" s="4" t="s">
        <v>181</v>
      </c>
      <c r="C58" s="181">
        <v>5000</v>
      </c>
      <c r="D58" s="9" t="s">
        <v>46</v>
      </c>
      <c r="E58" s="6">
        <v>5000</v>
      </c>
      <c r="F58" s="8">
        <v>43525</v>
      </c>
      <c r="G58" s="14">
        <v>43567</v>
      </c>
      <c r="H58" s="14">
        <v>43577</v>
      </c>
      <c r="I58" s="7" t="s">
        <v>75</v>
      </c>
      <c r="J58" s="4" t="s">
        <v>264</v>
      </c>
      <c r="K58" s="25">
        <v>5000</v>
      </c>
      <c r="L58" s="25"/>
      <c r="M58" s="25"/>
      <c r="N58" s="25"/>
      <c r="O58" s="25"/>
      <c r="P58" s="25"/>
      <c r="Q58" s="25"/>
      <c r="R58" s="70"/>
      <c r="S58" s="70"/>
      <c r="T58" s="70"/>
    </row>
    <row r="59" spans="1:20" ht="57.75" customHeight="1">
      <c r="A59" s="5" t="s">
        <v>187</v>
      </c>
      <c r="B59" s="4" t="s">
        <v>190</v>
      </c>
      <c r="C59" s="181">
        <v>30000</v>
      </c>
      <c r="D59" s="7" t="s">
        <v>46</v>
      </c>
      <c r="E59" s="6">
        <v>30000</v>
      </c>
      <c r="F59" s="8">
        <v>43517</v>
      </c>
      <c r="G59" s="14">
        <v>43567</v>
      </c>
      <c r="H59" s="14">
        <v>43577</v>
      </c>
      <c r="I59" s="7" t="s">
        <v>75</v>
      </c>
      <c r="J59" s="4" t="s">
        <v>265</v>
      </c>
      <c r="K59" s="25"/>
      <c r="L59" s="25"/>
      <c r="M59" s="25"/>
      <c r="N59" s="25"/>
      <c r="O59" s="25"/>
      <c r="P59" s="25"/>
      <c r="Q59" s="25">
        <v>30000</v>
      </c>
      <c r="R59" s="70"/>
      <c r="S59" s="70"/>
      <c r="T59" s="70"/>
    </row>
    <row r="60" spans="1:20" ht="56.25" customHeight="1">
      <c r="A60" s="5" t="s">
        <v>186</v>
      </c>
      <c r="B60" s="4" t="s">
        <v>189</v>
      </c>
      <c r="C60" s="181">
        <v>30000</v>
      </c>
      <c r="D60" s="7" t="s">
        <v>46</v>
      </c>
      <c r="E60" s="6">
        <v>30000</v>
      </c>
      <c r="F60" s="8">
        <v>43527</v>
      </c>
      <c r="G60" s="14">
        <v>43567</v>
      </c>
      <c r="H60" s="14">
        <v>43577</v>
      </c>
      <c r="I60" s="7" t="s">
        <v>75</v>
      </c>
      <c r="J60" s="4" t="s">
        <v>266</v>
      </c>
      <c r="K60" s="25"/>
      <c r="L60" s="25">
        <v>30000</v>
      </c>
      <c r="M60" s="25"/>
      <c r="N60" s="25"/>
      <c r="O60" s="25"/>
      <c r="P60" s="25"/>
      <c r="Q60" s="25"/>
      <c r="R60" s="70"/>
      <c r="S60" s="70"/>
      <c r="T60" s="70"/>
    </row>
    <row r="61" spans="1:20" ht="58.5" customHeight="1">
      <c r="A61" s="5" t="s">
        <v>185</v>
      </c>
      <c r="B61" s="4" t="s">
        <v>188</v>
      </c>
      <c r="C61" s="181">
        <v>15000</v>
      </c>
      <c r="D61" s="7" t="s">
        <v>46</v>
      </c>
      <c r="E61" s="6">
        <v>15000</v>
      </c>
      <c r="F61" s="8">
        <v>43501</v>
      </c>
      <c r="G61" s="14">
        <v>43567</v>
      </c>
      <c r="H61" s="14">
        <v>43577</v>
      </c>
      <c r="I61" s="7" t="s">
        <v>75</v>
      </c>
      <c r="J61" s="4" t="s">
        <v>267</v>
      </c>
      <c r="K61" s="25"/>
      <c r="L61" s="25">
        <v>15000</v>
      </c>
      <c r="M61" s="25"/>
      <c r="N61" s="25"/>
      <c r="O61" s="25"/>
      <c r="P61" s="25"/>
      <c r="Q61" s="25"/>
      <c r="R61" s="70"/>
      <c r="S61" s="70"/>
      <c r="T61" s="70"/>
    </row>
    <row r="62" spans="1:20" ht="72">
      <c r="A62" s="5" t="s">
        <v>198</v>
      </c>
      <c r="B62" s="4" t="s">
        <v>209</v>
      </c>
      <c r="C62" s="181">
        <v>183750</v>
      </c>
      <c r="D62" s="7" t="s">
        <v>46</v>
      </c>
      <c r="E62" s="6">
        <v>178500</v>
      </c>
      <c r="F62" s="8">
        <v>43525</v>
      </c>
      <c r="G62" s="14">
        <v>43567</v>
      </c>
      <c r="H62" s="14">
        <v>43647</v>
      </c>
      <c r="I62" s="7" t="s">
        <v>75</v>
      </c>
      <c r="J62" s="4" t="s">
        <v>529</v>
      </c>
      <c r="K62" s="25">
        <v>89250</v>
      </c>
      <c r="L62" s="25"/>
      <c r="M62" s="25"/>
      <c r="N62" s="25"/>
      <c r="O62" s="25"/>
      <c r="P62" s="25"/>
      <c r="Q62" s="25"/>
      <c r="R62" s="70"/>
      <c r="S62" s="70"/>
      <c r="T62" s="70"/>
    </row>
    <row r="63" spans="1:20" ht="31.5">
      <c r="A63" s="5" t="s">
        <v>197</v>
      </c>
      <c r="B63" s="4" t="s">
        <v>208</v>
      </c>
      <c r="C63" s="181">
        <v>7200</v>
      </c>
      <c r="D63" s="7" t="s">
        <v>307</v>
      </c>
      <c r="E63" s="6">
        <v>7200</v>
      </c>
      <c r="F63" s="8">
        <v>43524</v>
      </c>
      <c r="G63" s="14">
        <v>43567</v>
      </c>
      <c r="H63" s="14">
        <v>43577</v>
      </c>
      <c r="I63" s="7" t="s">
        <v>75</v>
      </c>
      <c r="J63" s="4" t="s">
        <v>306</v>
      </c>
      <c r="K63" s="25"/>
      <c r="L63" s="25"/>
      <c r="M63" s="25"/>
      <c r="N63" s="25"/>
      <c r="O63" s="25"/>
      <c r="P63" s="25"/>
      <c r="Q63" s="25">
        <v>7200</v>
      </c>
      <c r="R63" s="70"/>
      <c r="S63" s="70"/>
      <c r="T63" s="70"/>
    </row>
    <row r="64" spans="1:20" ht="62.25">
      <c r="A64" s="5" t="s">
        <v>239</v>
      </c>
      <c r="B64" s="4" t="s">
        <v>207</v>
      </c>
      <c r="C64" s="181">
        <v>5000</v>
      </c>
      <c r="D64" s="9" t="s">
        <v>290</v>
      </c>
      <c r="E64" s="6">
        <v>5000</v>
      </c>
      <c r="F64" s="8">
        <v>43525</v>
      </c>
      <c r="G64" s="14">
        <v>43567</v>
      </c>
      <c r="H64" s="14">
        <v>43626</v>
      </c>
      <c r="I64" s="7" t="s">
        <v>75</v>
      </c>
      <c r="J64" s="4" t="s">
        <v>508</v>
      </c>
      <c r="K64" s="25"/>
      <c r="L64" s="25"/>
      <c r="M64" s="25"/>
      <c r="N64" s="25"/>
      <c r="O64" s="25"/>
      <c r="P64" s="25"/>
      <c r="Q64" s="25">
        <v>1500</v>
      </c>
      <c r="R64" s="70"/>
      <c r="S64" s="70"/>
      <c r="T64" s="70"/>
    </row>
    <row r="65" spans="1:20" ht="31.5">
      <c r="A65" s="5" t="s">
        <v>196</v>
      </c>
      <c r="B65" s="4" t="s">
        <v>206</v>
      </c>
      <c r="C65" s="181">
        <v>9750</v>
      </c>
      <c r="D65" s="7" t="s">
        <v>46</v>
      </c>
      <c r="E65" s="6">
        <v>9750</v>
      </c>
      <c r="F65" s="8">
        <v>43522</v>
      </c>
      <c r="G65" s="14">
        <v>43567</v>
      </c>
      <c r="H65" s="14">
        <v>43577</v>
      </c>
      <c r="I65" s="7" t="s">
        <v>75</v>
      </c>
      <c r="J65" s="4" t="s">
        <v>269</v>
      </c>
      <c r="K65" s="25"/>
      <c r="L65" s="25">
        <v>9750</v>
      </c>
      <c r="M65" s="25"/>
      <c r="N65" s="25"/>
      <c r="O65" s="25"/>
      <c r="P65" s="25"/>
      <c r="Q65" s="25"/>
      <c r="R65" s="70"/>
      <c r="S65" s="70"/>
      <c r="T65" s="70"/>
    </row>
    <row r="66" spans="1:20" ht="51.75">
      <c r="A66" s="5" t="s">
        <v>98</v>
      </c>
      <c r="B66" s="4" t="s">
        <v>205</v>
      </c>
      <c r="C66" s="181">
        <v>14375</v>
      </c>
      <c r="D66" s="7" t="s">
        <v>46</v>
      </c>
      <c r="E66" s="6">
        <v>14375</v>
      </c>
      <c r="F66" s="8">
        <v>43514</v>
      </c>
      <c r="G66" s="14">
        <v>43567</v>
      </c>
      <c r="H66" s="14">
        <v>43605</v>
      </c>
      <c r="I66" s="7" t="s">
        <v>75</v>
      </c>
      <c r="J66" s="4" t="s">
        <v>472</v>
      </c>
      <c r="K66" s="25"/>
      <c r="L66" s="25"/>
      <c r="M66" s="25"/>
      <c r="N66" s="25"/>
      <c r="O66" s="25">
        <v>13500</v>
      </c>
      <c r="P66" s="25"/>
      <c r="Q66" s="25"/>
      <c r="R66" s="70"/>
      <c r="S66" s="70"/>
      <c r="T66" s="70"/>
    </row>
    <row r="67" spans="1:20" ht="31.5">
      <c r="A67" s="5" t="s">
        <v>195</v>
      </c>
      <c r="B67" s="4" t="s">
        <v>204</v>
      </c>
      <c r="C67" s="181">
        <v>103425</v>
      </c>
      <c r="D67" s="7" t="s">
        <v>46</v>
      </c>
      <c r="E67" s="6">
        <v>103425</v>
      </c>
      <c r="F67" s="8">
        <v>43522</v>
      </c>
      <c r="G67" s="14">
        <v>43567</v>
      </c>
      <c r="H67" s="14">
        <v>43577</v>
      </c>
      <c r="I67" s="7" t="s">
        <v>75</v>
      </c>
      <c r="J67" s="4" t="s">
        <v>270</v>
      </c>
      <c r="K67" s="25">
        <v>103425</v>
      </c>
      <c r="L67" s="25"/>
      <c r="M67" s="25"/>
      <c r="N67" s="25"/>
      <c r="O67" s="25"/>
      <c r="P67" s="25"/>
      <c r="Q67" s="25"/>
      <c r="R67" s="70"/>
      <c r="S67" s="70"/>
      <c r="T67" s="70"/>
    </row>
    <row r="68" spans="1:20" ht="62.25">
      <c r="A68" s="5" t="s">
        <v>194</v>
      </c>
      <c r="B68" s="4" t="s">
        <v>203</v>
      </c>
      <c r="C68" s="181">
        <v>5000</v>
      </c>
      <c r="D68" s="7" t="s">
        <v>46</v>
      </c>
      <c r="E68" s="6">
        <v>5000</v>
      </c>
      <c r="F68" s="8">
        <v>43523</v>
      </c>
      <c r="G68" s="14">
        <v>43567</v>
      </c>
      <c r="H68" s="14">
        <v>43577</v>
      </c>
      <c r="I68" s="7" t="s">
        <v>75</v>
      </c>
      <c r="J68" s="4" t="s">
        <v>309</v>
      </c>
      <c r="K68" s="25"/>
      <c r="L68" s="25">
        <v>5000</v>
      </c>
      <c r="M68" s="25"/>
      <c r="N68" s="25"/>
      <c r="O68" s="25"/>
      <c r="P68" s="25"/>
      <c r="Q68" s="25"/>
      <c r="R68" s="70"/>
      <c r="S68" s="70"/>
      <c r="T68" s="70"/>
    </row>
    <row r="69" spans="1:20" ht="31.5">
      <c r="A69" s="5" t="s">
        <v>193</v>
      </c>
      <c r="B69" s="4" t="s">
        <v>202</v>
      </c>
      <c r="C69" s="181">
        <v>7800</v>
      </c>
      <c r="D69" s="7" t="s">
        <v>46</v>
      </c>
      <c r="E69" s="6">
        <v>7800</v>
      </c>
      <c r="F69" s="8">
        <v>43522</v>
      </c>
      <c r="G69" s="14">
        <v>43567</v>
      </c>
      <c r="H69" s="14">
        <v>43577</v>
      </c>
      <c r="I69" s="7" t="s">
        <v>75</v>
      </c>
      <c r="J69" s="4" t="s">
        <v>271</v>
      </c>
      <c r="K69" s="25"/>
      <c r="L69" s="25">
        <v>7800</v>
      </c>
      <c r="M69" s="25"/>
      <c r="N69" s="25"/>
      <c r="O69" s="25"/>
      <c r="P69" s="25"/>
      <c r="Q69" s="25"/>
      <c r="R69" s="70"/>
      <c r="S69" s="70"/>
      <c r="T69" s="70"/>
    </row>
    <row r="70" spans="1:20" ht="51.75">
      <c r="A70" s="5" t="s">
        <v>167</v>
      </c>
      <c r="B70" s="4" t="s">
        <v>240</v>
      </c>
      <c r="C70" s="181">
        <v>1500</v>
      </c>
      <c r="D70" s="7" t="s">
        <v>46</v>
      </c>
      <c r="E70" s="6">
        <v>1500</v>
      </c>
      <c r="F70" s="8">
        <v>43532</v>
      </c>
      <c r="G70" s="14">
        <v>43567</v>
      </c>
      <c r="H70" s="14">
        <v>43601</v>
      </c>
      <c r="I70" s="7" t="s">
        <v>75</v>
      </c>
      <c r="J70" s="4" t="s">
        <v>326</v>
      </c>
      <c r="K70" s="25"/>
      <c r="L70" s="25"/>
      <c r="M70" s="25"/>
      <c r="N70" s="25"/>
      <c r="O70" s="25">
        <v>1500</v>
      </c>
      <c r="P70" s="25"/>
      <c r="Q70" s="25"/>
      <c r="R70" s="70"/>
      <c r="S70" s="70"/>
      <c r="T70" s="70"/>
    </row>
    <row r="71" spans="1:20" ht="51.75">
      <c r="A71" s="5" t="s">
        <v>192</v>
      </c>
      <c r="B71" s="4" t="s">
        <v>201</v>
      </c>
      <c r="C71" s="181">
        <v>10000</v>
      </c>
      <c r="D71" s="7" t="s">
        <v>46</v>
      </c>
      <c r="E71" s="6">
        <v>10000</v>
      </c>
      <c r="F71" s="8">
        <v>43524</v>
      </c>
      <c r="G71" s="14">
        <v>43567</v>
      </c>
      <c r="H71" s="3"/>
      <c r="I71" s="7" t="s">
        <v>75</v>
      </c>
      <c r="J71" s="4" t="s">
        <v>305</v>
      </c>
      <c r="K71" s="25"/>
      <c r="L71" s="25"/>
      <c r="M71" s="25"/>
      <c r="N71" s="25"/>
      <c r="O71" s="25"/>
      <c r="P71" s="25"/>
      <c r="Q71" s="25">
        <v>10000</v>
      </c>
      <c r="R71" s="70"/>
      <c r="S71" s="70"/>
      <c r="T71" s="70"/>
    </row>
    <row r="72" spans="1:20" ht="62.25">
      <c r="A72" s="5" t="s">
        <v>192</v>
      </c>
      <c r="B72" s="4" t="s">
        <v>200</v>
      </c>
      <c r="C72" s="181">
        <v>6500</v>
      </c>
      <c r="D72" s="7" t="s">
        <v>46</v>
      </c>
      <c r="E72" s="6">
        <v>6500</v>
      </c>
      <c r="F72" s="8">
        <v>43530</v>
      </c>
      <c r="G72" s="14">
        <v>43567</v>
      </c>
      <c r="H72" s="14">
        <v>43577</v>
      </c>
      <c r="I72" s="7" t="s">
        <v>75</v>
      </c>
      <c r="J72" s="4" t="s">
        <v>308</v>
      </c>
      <c r="K72" s="25"/>
      <c r="L72" s="25"/>
      <c r="M72" s="25"/>
      <c r="N72" s="25"/>
      <c r="O72" s="25"/>
      <c r="P72" s="25"/>
      <c r="Q72" s="25">
        <v>6500</v>
      </c>
      <c r="R72" s="70"/>
      <c r="S72" s="70"/>
      <c r="T72" s="70"/>
    </row>
    <row r="73" spans="1:20" ht="60.75" customHeight="1">
      <c r="A73" s="5" t="s">
        <v>191</v>
      </c>
      <c r="B73" s="4" t="s">
        <v>199</v>
      </c>
      <c r="C73" s="181">
        <v>2312</v>
      </c>
      <c r="D73" s="187" t="s">
        <v>268</v>
      </c>
      <c r="E73" s="6">
        <v>0</v>
      </c>
      <c r="F73" s="8">
        <v>43522</v>
      </c>
      <c r="G73" s="14">
        <v>43567</v>
      </c>
      <c r="H73" s="3"/>
      <c r="I73" s="7" t="s">
        <v>75</v>
      </c>
      <c r="J73" s="45" t="s">
        <v>272</v>
      </c>
      <c r="K73" s="25"/>
      <c r="L73" s="25"/>
      <c r="M73" s="25"/>
      <c r="N73" s="25"/>
      <c r="O73" s="25"/>
      <c r="P73" s="25"/>
      <c r="Q73" s="25"/>
      <c r="R73" s="70"/>
      <c r="S73" s="70"/>
      <c r="T73" s="70"/>
    </row>
    <row r="74" spans="1:20" ht="62.25">
      <c r="A74" s="160" t="s">
        <v>216</v>
      </c>
      <c r="B74" s="166" t="s">
        <v>223</v>
      </c>
      <c r="C74" s="183">
        <v>25000</v>
      </c>
      <c r="D74" s="7" t="s">
        <v>46</v>
      </c>
      <c r="E74" s="6">
        <v>12500</v>
      </c>
      <c r="F74" s="8">
        <v>43281</v>
      </c>
      <c r="G74" s="14">
        <v>43567</v>
      </c>
      <c r="H74" s="14">
        <v>43626</v>
      </c>
      <c r="I74" s="7" t="s">
        <v>75</v>
      </c>
      <c r="J74" s="4" t="s">
        <v>507</v>
      </c>
      <c r="K74" s="25"/>
      <c r="L74" s="25"/>
      <c r="M74" s="25"/>
      <c r="N74" s="25"/>
      <c r="O74" s="25"/>
      <c r="P74" s="25"/>
      <c r="Q74" s="25">
        <v>12500</v>
      </c>
      <c r="R74" s="70"/>
      <c r="S74" s="70"/>
      <c r="T74" s="70"/>
    </row>
    <row r="75" spans="1:20" ht="42">
      <c r="A75" s="161" t="s">
        <v>215</v>
      </c>
      <c r="B75" s="166" t="s">
        <v>222</v>
      </c>
      <c r="C75" s="183">
        <v>30000</v>
      </c>
      <c r="D75" s="7" t="s">
        <v>46</v>
      </c>
      <c r="E75" s="6">
        <v>20000</v>
      </c>
      <c r="F75" s="8">
        <v>43405</v>
      </c>
      <c r="G75" s="14">
        <v>43567</v>
      </c>
      <c r="H75" s="14">
        <v>43577</v>
      </c>
      <c r="I75" s="7" t="s">
        <v>75</v>
      </c>
      <c r="J75" s="4" t="s">
        <v>273</v>
      </c>
      <c r="K75" s="25"/>
      <c r="L75" s="25">
        <v>20000</v>
      </c>
      <c r="M75" s="25"/>
      <c r="N75" s="25"/>
      <c r="O75" s="25"/>
      <c r="P75" s="25"/>
      <c r="Q75" s="25"/>
      <c r="R75" s="70"/>
      <c r="S75" s="70"/>
      <c r="T75" s="70"/>
    </row>
    <row r="76" spans="1:20" ht="42">
      <c r="A76" s="160" t="s">
        <v>214</v>
      </c>
      <c r="B76" s="166" t="s">
        <v>221</v>
      </c>
      <c r="C76" s="183">
        <v>10000</v>
      </c>
      <c r="D76" s="7" t="s">
        <v>46</v>
      </c>
      <c r="E76" s="6">
        <v>5580</v>
      </c>
      <c r="F76" s="8">
        <v>43405</v>
      </c>
      <c r="G76" s="14">
        <v>43567</v>
      </c>
      <c r="H76" s="14">
        <v>43577</v>
      </c>
      <c r="I76" s="7" t="s">
        <v>75</v>
      </c>
      <c r="J76" s="4" t="s">
        <v>274</v>
      </c>
      <c r="K76" s="25"/>
      <c r="L76" s="25"/>
      <c r="M76" s="25"/>
      <c r="N76" s="25"/>
      <c r="O76" s="25"/>
      <c r="P76" s="25"/>
      <c r="Q76" s="25">
        <v>5580</v>
      </c>
      <c r="R76" s="70"/>
      <c r="S76" s="70"/>
      <c r="T76" s="70"/>
    </row>
    <row r="77" spans="1:20" ht="42">
      <c r="A77" s="160" t="s">
        <v>213</v>
      </c>
      <c r="B77" s="166" t="s">
        <v>220</v>
      </c>
      <c r="C77" s="183">
        <v>10000</v>
      </c>
      <c r="D77" s="7" t="s">
        <v>46</v>
      </c>
      <c r="E77" s="6">
        <v>10000</v>
      </c>
      <c r="F77" s="8">
        <v>43395</v>
      </c>
      <c r="G77" s="14">
        <v>43567</v>
      </c>
      <c r="H77" s="14">
        <v>43577</v>
      </c>
      <c r="I77" s="7" t="s">
        <v>75</v>
      </c>
      <c r="J77" s="4" t="s">
        <v>275</v>
      </c>
      <c r="K77" s="25"/>
      <c r="L77" s="25">
        <v>10000</v>
      </c>
      <c r="M77" s="25"/>
      <c r="N77" s="25"/>
      <c r="O77" s="25"/>
      <c r="P77" s="25"/>
      <c r="Q77" s="25"/>
      <c r="R77" s="70"/>
      <c r="S77" s="70"/>
      <c r="T77" s="70"/>
    </row>
    <row r="78" spans="1:20" ht="42">
      <c r="A78" s="160" t="s">
        <v>212</v>
      </c>
      <c r="B78" s="166" t="s">
        <v>219</v>
      </c>
      <c r="C78" s="183">
        <v>20000</v>
      </c>
      <c r="D78" s="7" t="s">
        <v>46</v>
      </c>
      <c r="E78" s="6">
        <v>20000</v>
      </c>
      <c r="F78" s="8">
        <v>43404</v>
      </c>
      <c r="G78" s="14">
        <v>43567</v>
      </c>
      <c r="H78" s="14">
        <v>43577</v>
      </c>
      <c r="I78" s="7" t="s">
        <v>75</v>
      </c>
      <c r="J78" s="4" t="s">
        <v>276</v>
      </c>
      <c r="K78" s="25"/>
      <c r="L78" s="25"/>
      <c r="M78" s="25"/>
      <c r="N78" s="25"/>
      <c r="O78" s="25"/>
      <c r="P78" s="25"/>
      <c r="Q78" s="25">
        <v>20000</v>
      </c>
      <c r="R78" s="70"/>
      <c r="S78" s="70"/>
      <c r="T78" s="70"/>
    </row>
    <row r="79" spans="1:20" ht="42">
      <c r="A79" s="160" t="s">
        <v>211</v>
      </c>
      <c r="B79" s="166" t="s">
        <v>218</v>
      </c>
      <c r="C79" s="183">
        <v>30000</v>
      </c>
      <c r="D79" s="7" t="s">
        <v>46</v>
      </c>
      <c r="E79" s="6">
        <v>15000</v>
      </c>
      <c r="F79" s="8">
        <v>43402</v>
      </c>
      <c r="G79" s="14">
        <v>43567</v>
      </c>
      <c r="H79" s="14">
        <v>43577</v>
      </c>
      <c r="I79" s="7" t="s">
        <v>75</v>
      </c>
      <c r="J79" s="4" t="s">
        <v>277</v>
      </c>
      <c r="K79" s="25"/>
      <c r="L79" s="25">
        <v>15000</v>
      </c>
      <c r="M79" s="25"/>
      <c r="N79" s="25"/>
      <c r="O79" s="25"/>
      <c r="P79" s="25"/>
      <c r="Q79" s="25"/>
      <c r="R79" s="70"/>
      <c r="S79" s="70"/>
      <c r="T79" s="70"/>
    </row>
    <row r="80" spans="1:20" ht="42">
      <c r="A80" s="160" t="s">
        <v>210</v>
      </c>
      <c r="B80" s="166" t="s">
        <v>217</v>
      </c>
      <c r="C80" s="183">
        <v>35000</v>
      </c>
      <c r="D80" s="7" t="s">
        <v>46</v>
      </c>
      <c r="E80" s="6">
        <v>35000</v>
      </c>
      <c r="F80" s="8">
        <v>43383</v>
      </c>
      <c r="G80" s="14">
        <v>43567</v>
      </c>
      <c r="H80" s="14">
        <v>43577</v>
      </c>
      <c r="I80" s="7" t="s">
        <v>75</v>
      </c>
      <c r="J80" s="4" t="s">
        <v>278</v>
      </c>
      <c r="K80" s="25"/>
      <c r="L80" s="25">
        <v>35000</v>
      </c>
      <c r="M80" s="25"/>
      <c r="N80" s="25"/>
      <c r="O80" s="25"/>
      <c r="P80" s="25"/>
      <c r="Q80" s="25"/>
      <c r="R80" s="70"/>
      <c r="S80" s="70"/>
      <c r="T80" s="70"/>
    </row>
    <row r="81" spans="1:20" ht="37.5" customHeight="1">
      <c r="A81" s="5" t="s">
        <v>171</v>
      </c>
      <c r="B81" s="4" t="s">
        <v>176</v>
      </c>
      <c r="C81" s="181">
        <v>6000</v>
      </c>
      <c r="D81" s="71" t="s">
        <v>46</v>
      </c>
      <c r="E81" s="25">
        <v>6000</v>
      </c>
      <c r="F81" s="53">
        <v>43522</v>
      </c>
      <c r="G81" s="26">
        <v>43567</v>
      </c>
      <c r="H81" s="14">
        <v>43577</v>
      </c>
      <c r="I81" s="71" t="s">
        <v>75</v>
      </c>
      <c r="J81" s="24" t="s">
        <v>287</v>
      </c>
      <c r="K81" s="25"/>
      <c r="L81" s="25"/>
      <c r="M81" s="25"/>
      <c r="N81" s="25"/>
      <c r="O81" s="25"/>
      <c r="P81" s="25"/>
      <c r="Q81" s="25">
        <v>6000</v>
      </c>
      <c r="R81" s="70"/>
      <c r="S81" s="70"/>
      <c r="T81" s="70"/>
    </row>
    <row r="82" spans="1:20" ht="31.5">
      <c r="A82" s="5" t="s">
        <v>170</v>
      </c>
      <c r="B82" s="4" t="s">
        <v>175</v>
      </c>
      <c r="C82" s="181">
        <v>2500</v>
      </c>
      <c r="D82" s="71" t="s">
        <v>46</v>
      </c>
      <c r="E82" s="25">
        <v>2300</v>
      </c>
      <c r="F82" s="53">
        <v>43522</v>
      </c>
      <c r="G82" s="26">
        <v>43567</v>
      </c>
      <c r="H82" s="14">
        <v>43577</v>
      </c>
      <c r="I82" s="71" t="s">
        <v>75</v>
      </c>
      <c r="J82" s="24" t="s">
        <v>304</v>
      </c>
      <c r="K82" s="25"/>
      <c r="L82" s="25"/>
      <c r="M82" s="25"/>
      <c r="N82" s="25"/>
      <c r="O82" s="25"/>
      <c r="P82" s="25"/>
      <c r="Q82" s="25">
        <v>2300</v>
      </c>
      <c r="R82" s="70"/>
      <c r="S82" s="70"/>
      <c r="T82" s="70"/>
    </row>
    <row r="83" spans="1:20" ht="31.5">
      <c r="A83" s="5" t="s">
        <v>169</v>
      </c>
      <c r="B83" s="4" t="s">
        <v>174</v>
      </c>
      <c r="C83" s="181">
        <v>4000</v>
      </c>
      <c r="D83" s="71" t="s">
        <v>46</v>
      </c>
      <c r="E83" s="25">
        <v>4000</v>
      </c>
      <c r="F83" s="53">
        <v>43524</v>
      </c>
      <c r="G83" s="26">
        <v>43567</v>
      </c>
      <c r="H83" s="14">
        <v>43577</v>
      </c>
      <c r="I83" s="71" t="s">
        <v>75</v>
      </c>
      <c r="J83" s="24" t="s">
        <v>288</v>
      </c>
      <c r="K83" s="25"/>
      <c r="L83" s="25"/>
      <c r="M83" s="25"/>
      <c r="N83" s="25"/>
      <c r="O83" s="25"/>
      <c r="P83" s="25"/>
      <c r="Q83" s="25">
        <v>4000</v>
      </c>
      <c r="R83" s="70"/>
      <c r="S83" s="70"/>
      <c r="T83" s="70"/>
    </row>
    <row r="84" spans="1:20" ht="42">
      <c r="A84" s="5" t="s">
        <v>168</v>
      </c>
      <c r="B84" s="4" t="s">
        <v>173</v>
      </c>
      <c r="C84" s="181">
        <v>2850</v>
      </c>
      <c r="D84" s="71" t="s">
        <v>46</v>
      </c>
      <c r="E84" s="25">
        <v>2850</v>
      </c>
      <c r="F84" s="53">
        <v>43517</v>
      </c>
      <c r="G84" s="26">
        <v>43567</v>
      </c>
      <c r="H84" s="14">
        <v>43585</v>
      </c>
      <c r="I84" s="71" t="s">
        <v>75</v>
      </c>
      <c r="J84" s="24" t="s">
        <v>320</v>
      </c>
      <c r="K84" s="25"/>
      <c r="L84" s="25"/>
      <c r="M84" s="25"/>
      <c r="N84" s="25"/>
      <c r="O84" s="25">
        <v>2850</v>
      </c>
      <c r="P84" s="25"/>
      <c r="Q84" s="25"/>
      <c r="R84" s="70"/>
      <c r="S84" s="70"/>
      <c r="T84" s="70"/>
    </row>
    <row r="85" spans="1:20" ht="31.5">
      <c r="A85" s="5" t="s">
        <v>167</v>
      </c>
      <c r="B85" s="4" t="s">
        <v>172</v>
      </c>
      <c r="C85" s="181">
        <v>5000</v>
      </c>
      <c r="D85" s="71" t="s">
        <v>46</v>
      </c>
      <c r="E85" s="25">
        <v>5000</v>
      </c>
      <c r="F85" s="53">
        <v>43509</v>
      </c>
      <c r="G85" s="26">
        <v>43567</v>
      </c>
      <c r="H85" s="14">
        <v>43577</v>
      </c>
      <c r="I85" s="71" t="s">
        <v>75</v>
      </c>
      <c r="J85" s="24" t="s">
        <v>289</v>
      </c>
      <c r="K85" s="25"/>
      <c r="L85" s="25"/>
      <c r="M85" s="25"/>
      <c r="N85" s="25"/>
      <c r="O85" s="25">
        <v>5000</v>
      </c>
      <c r="P85" s="25"/>
      <c r="Q85" s="25"/>
      <c r="R85" s="70"/>
      <c r="S85" s="70"/>
      <c r="T85" s="70"/>
    </row>
    <row r="86" spans="1:20" ht="13.5">
      <c r="A86" s="149"/>
      <c r="B86" s="329"/>
      <c r="C86" s="183"/>
      <c r="D86" s="71"/>
      <c r="E86" s="151"/>
      <c r="F86" s="53"/>
      <c r="G86" s="26"/>
      <c r="H86" s="26"/>
      <c r="I86" s="70"/>
      <c r="J86" s="24"/>
      <c r="K86" s="25"/>
      <c r="L86" s="25"/>
      <c r="M86" s="25"/>
      <c r="N86" s="25"/>
      <c r="O86" s="25"/>
      <c r="P86" s="25"/>
      <c r="Q86" s="25"/>
      <c r="R86" s="70"/>
      <c r="S86" s="70"/>
      <c r="T86" s="70"/>
    </row>
    <row r="87" spans="1:20" ht="13.5">
      <c r="A87" s="149"/>
      <c r="B87" s="150"/>
      <c r="C87" s="183"/>
      <c r="D87" s="71"/>
      <c r="E87" s="151"/>
      <c r="F87" s="53"/>
      <c r="G87" s="26"/>
      <c r="H87" s="61"/>
      <c r="I87" s="70"/>
      <c r="J87" s="24"/>
      <c r="K87" s="25"/>
      <c r="L87" s="25"/>
      <c r="M87" s="25"/>
      <c r="N87" s="25"/>
      <c r="O87" s="25"/>
      <c r="P87" s="25"/>
      <c r="Q87" s="25"/>
      <c r="R87" s="70"/>
      <c r="S87" s="70"/>
      <c r="T87" s="70"/>
    </row>
    <row r="88" spans="1:20" ht="13.5">
      <c r="A88" s="149"/>
      <c r="B88" s="150"/>
      <c r="C88" s="183"/>
      <c r="D88" s="71"/>
      <c r="E88" s="151"/>
      <c r="F88" s="53"/>
      <c r="G88" s="26"/>
      <c r="H88" s="26"/>
      <c r="I88" s="70"/>
      <c r="J88" s="24"/>
      <c r="K88" s="25"/>
      <c r="L88" s="25"/>
      <c r="M88" s="25"/>
      <c r="N88" s="25"/>
      <c r="O88" s="25"/>
      <c r="P88" s="25"/>
      <c r="Q88" s="25"/>
      <c r="R88" s="70"/>
      <c r="S88" s="70"/>
      <c r="T88" s="70"/>
    </row>
    <row r="89" spans="1:20" ht="13.5">
      <c r="A89" s="149"/>
      <c r="B89" s="150"/>
      <c r="C89" s="183"/>
      <c r="D89" s="71"/>
      <c r="E89" s="151"/>
      <c r="F89" s="53"/>
      <c r="G89" s="26"/>
      <c r="H89" s="26"/>
      <c r="I89" s="70"/>
      <c r="J89" s="24"/>
      <c r="K89" s="25"/>
      <c r="L89" s="25"/>
      <c r="M89" s="25"/>
      <c r="N89" s="25"/>
      <c r="O89" s="25"/>
      <c r="P89" s="25"/>
      <c r="Q89" s="25"/>
      <c r="R89" s="70"/>
      <c r="S89" s="70"/>
      <c r="T89" s="70"/>
    </row>
    <row r="90" spans="1:20" ht="13.5">
      <c r="A90" s="149"/>
      <c r="B90" s="150"/>
      <c r="C90" s="183"/>
      <c r="D90" s="71"/>
      <c r="E90" s="151"/>
      <c r="F90" s="53"/>
      <c r="G90" s="26"/>
      <c r="H90" s="26"/>
      <c r="I90" s="70"/>
      <c r="J90" s="24"/>
      <c r="K90" s="25"/>
      <c r="L90" s="25"/>
      <c r="M90" s="25"/>
      <c r="N90" s="25"/>
      <c r="O90" s="25"/>
      <c r="P90" s="25"/>
      <c r="Q90" s="25"/>
      <c r="R90" s="70"/>
      <c r="S90" s="70"/>
      <c r="T90" s="70"/>
    </row>
    <row r="91" spans="1:20" ht="13.5">
      <c r="A91" s="149"/>
      <c r="B91" s="150"/>
      <c r="C91" s="183"/>
      <c r="D91" s="71"/>
      <c r="E91" s="151"/>
      <c r="F91" s="53"/>
      <c r="G91" s="26"/>
      <c r="H91" s="26"/>
      <c r="I91" s="70"/>
      <c r="J91" s="24"/>
      <c r="K91" s="25"/>
      <c r="L91" s="25"/>
      <c r="M91" s="25"/>
      <c r="N91" s="25"/>
      <c r="O91" s="25"/>
      <c r="P91" s="25"/>
      <c r="Q91" s="25"/>
      <c r="R91" s="70"/>
      <c r="S91" s="70"/>
      <c r="T91" s="70"/>
    </row>
    <row r="92" spans="1:20" ht="13.5">
      <c r="A92" s="149"/>
      <c r="B92" s="150"/>
      <c r="C92" s="183"/>
      <c r="D92" s="71"/>
      <c r="E92" s="151"/>
      <c r="F92" s="53"/>
      <c r="G92" s="26"/>
      <c r="H92" s="26"/>
      <c r="I92" s="70"/>
      <c r="J92" s="24"/>
      <c r="K92" s="25"/>
      <c r="L92" s="25"/>
      <c r="M92" s="25"/>
      <c r="N92" s="25"/>
      <c r="O92" s="25"/>
      <c r="P92" s="25"/>
      <c r="Q92" s="25"/>
      <c r="R92" s="70"/>
      <c r="S92" s="70"/>
      <c r="T92" s="70"/>
    </row>
    <row r="93" spans="1:20" ht="13.5">
      <c r="A93" s="149"/>
      <c r="B93" s="150"/>
      <c r="C93" s="183"/>
      <c r="D93" s="71"/>
      <c r="E93" s="151"/>
      <c r="F93" s="53"/>
      <c r="G93" s="26"/>
      <c r="H93" s="26"/>
      <c r="I93" s="70"/>
      <c r="J93" s="24"/>
      <c r="K93" s="25"/>
      <c r="L93" s="25"/>
      <c r="M93" s="25"/>
      <c r="N93" s="25"/>
      <c r="O93" s="25"/>
      <c r="P93" s="25"/>
      <c r="Q93" s="25"/>
      <c r="R93" s="70"/>
      <c r="S93" s="70"/>
      <c r="T93" s="70"/>
    </row>
    <row r="94" spans="1:20" ht="13.5">
      <c r="A94" s="149"/>
      <c r="B94" s="150"/>
      <c r="C94" s="185"/>
      <c r="D94" s="71"/>
      <c r="E94" s="151"/>
      <c r="F94" s="53"/>
      <c r="G94" s="26"/>
      <c r="H94" s="70"/>
      <c r="I94" s="70"/>
      <c r="J94" s="24"/>
      <c r="K94" s="25"/>
      <c r="L94" s="25"/>
      <c r="M94" s="25"/>
      <c r="N94" s="25"/>
      <c r="O94" s="25"/>
      <c r="P94" s="25"/>
      <c r="Q94" s="25"/>
      <c r="R94" s="70"/>
      <c r="S94" s="70"/>
      <c r="T94" s="70"/>
    </row>
    <row r="95" spans="1:20" ht="13.5">
      <c r="A95" s="149"/>
      <c r="B95" s="150"/>
      <c r="C95" s="185"/>
      <c r="D95" s="71"/>
      <c r="E95" s="151"/>
      <c r="F95" s="53"/>
      <c r="G95" s="26"/>
      <c r="H95" s="70"/>
      <c r="I95" s="70"/>
      <c r="J95" s="24"/>
      <c r="K95" s="25"/>
      <c r="L95" s="25"/>
      <c r="M95" s="25"/>
      <c r="N95" s="25"/>
      <c r="O95" s="25"/>
      <c r="P95" s="25"/>
      <c r="Q95" s="25"/>
      <c r="R95" s="70"/>
      <c r="S95" s="70"/>
      <c r="T95" s="70"/>
    </row>
    <row r="96" spans="1:20" ht="13.5">
      <c r="A96" s="149"/>
      <c r="B96" s="150"/>
      <c r="C96" s="185"/>
      <c r="D96" s="71"/>
      <c r="E96" s="151"/>
      <c r="F96" s="53"/>
      <c r="G96" s="26"/>
      <c r="H96" s="61"/>
      <c r="I96" s="70"/>
      <c r="J96" s="24"/>
      <c r="K96" s="25"/>
      <c r="L96" s="25"/>
      <c r="M96" s="25"/>
      <c r="N96" s="25"/>
      <c r="O96" s="25"/>
      <c r="P96" s="25"/>
      <c r="Q96" s="25"/>
      <c r="R96" s="70"/>
      <c r="S96" s="70"/>
      <c r="T96" s="70"/>
    </row>
    <row r="97" spans="1:20" ht="13.5">
      <c r="A97" s="149"/>
      <c r="B97" s="150"/>
      <c r="C97" s="183"/>
      <c r="D97" s="71"/>
      <c r="E97" s="151"/>
      <c r="F97" s="53"/>
      <c r="G97" s="26"/>
      <c r="H97" s="159"/>
      <c r="I97" s="70"/>
      <c r="J97" s="24"/>
      <c r="K97" s="25"/>
      <c r="L97" s="25"/>
      <c r="M97" s="25"/>
      <c r="N97" s="25"/>
      <c r="O97" s="25"/>
      <c r="P97" s="25"/>
      <c r="Q97" s="25"/>
      <c r="R97" s="70"/>
      <c r="S97" s="70"/>
      <c r="T97" s="70"/>
    </row>
    <row r="98" spans="1:20" ht="13.5">
      <c r="A98" s="5"/>
      <c r="B98" s="24"/>
      <c r="C98" s="25"/>
      <c r="D98" s="71"/>
      <c r="E98" s="25"/>
      <c r="F98" s="53"/>
      <c r="G98" s="26"/>
      <c r="H98" s="26"/>
      <c r="I98" s="70"/>
      <c r="J98" s="24"/>
      <c r="K98" s="25"/>
      <c r="L98" s="25"/>
      <c r="M98" s="25"/>
      <c r="N98" s="25"/>
      <c r="O98" s="25"/>
      <c r="P98" s="25"/>
      <c r="Q98" s="25"/>
      <c r="R98" s="70"/>
      <c r="S98" s="70"/>
      <c r="T98" s="70"/>
    </row>
    <row r="99" spans="1:20" ht="13.5">
      <c r="A99" s="5"/>
      <c r="B99" s="24"/>
      <c r="C99" s="25"/>
      <c r="D99" s="71"/>
      <c r="E99" s="25"/>
      <c r="F99" s="53"/>
      <c r="G99" s="26"/>
      <c r="H99" s="26"/>
      <c r="I99" s="70"/>
      <c r="J99" s="24"/>
      <c r="K99" s="25"/>
      <c r="L99" s="25"/>
      <c r="M99" s="25"/>
      <c r="N99" s="25"/>
      <c r="O99" s="25"/>
      <c r="P99" s="25"/>
      <c r="Q99" s="25"/>
      <c r="R99" s="70"/>
      <c r="S99" s="70"/>
      <c r="T99" s="70"/>
    </row>
    <row r="100" spans="1:20" ht="13.5">
      <c r="A100" s="5"/>
      <c r="B100" s="24"/>
      <c r="C100" s="25"/>
      <c r="D100" s="71"/>
      <c r="E100" s="25"/>
      <c r="F100" s="53"/>
      <c r="G100" s="26"/>
      <c r="H100" s="26"/>
      <c r="I100" s="70"/>
      <c r="J100" s="24"/>
      <c r="K100" s="25"/>
      <c r="L100" s="25"/>
      <c r="M100" s="25"/>
      <c r="N100" s="25"/>
      <c r="O100" s="25"/>
      <c r="P100" s="25"/>
      <c r="Q100" s="25"/>
      <c r="R100" s="70"/>
      <c r="S100" s="70"/>
      <c r="T100" s="70"/>
    </row>
    <row r="101" spans="1:20" ht="13.5">
      <c r="A101" s="5"/>
      <c r="B101" s="24"/>
      <c r="C101" s="25"/>
      <c r="D101" s="71"/>
      <c r="E101" s="25"/>
      <c r="F101" s="53"/>
      <c r="G101" s="26"/>
      <c r="H101" s="26"/>
      <c r="I101" s="70"/>
      <c r="J101" s="24"/>
      <c r="K101" s="25"/>
      <c r="L101" s="25"/>
      <c r="M101" s="25"/>
      <c r="N101" s="25"/>
      <c r="O101" s="25"/>
      <c r="P101" s="25"/>
      <c r="Q101" s="25"/>
      <c r="R101" s="70"/>
      <c r="S101" s="70"/>
      <c r="T101" s="70"/>
    </row>
    <row r="102" spans="1:20" ht="13.5">
      <c r="A102" s="5"/>
      <c r="B102" s="24"/>
      <c r="C102" s="25"/>
      <c r="D102" s="71"/>
      <c r="E102" s="25"/>
      <c r="F102" s="53"/>
      <c r="G102" s="26"/>
      <c r="H102" s="26"/>
      <c r="I102" s="70"/>
      <c r="J102" s="24"/>
      <c r="K102" s="25"/>
      <c r="L102" s="25"/>
      <c r="M102" s="25"/>
      <c r="N102" s="25"/>
      <c r="O102" s="25"/>
      <c r="P102" s="25"/>
      <c r="Q102" s="25"/>
      <c r="R102" s="70"/>
      <c r="S102" s="70"/>
      <c r="T102" s="70"/>
    </row>
    <row r="103" spans="1:20" ht="13.5">
      <c r="A103" s="48"/>
      <c r="B103" s="70"/>
      <c r="C103" s="25"/>
      <c r="D103" s="71"/>
      <c r="E103" s="25"/>
      <c r="F103" s="26"/>
      <c r="G103" s="26"/>
      <c r="H103" s="26"/>
      <c r="I103" s="167"/>
      <c r="J103" s="24"/>
      <c r="K103" s="25"/>
      <c r="L103" s="25"/>
      <c r="M103" s="25"/>
      <c r="N103" s="25"/>
      <c r="O103" s="25"/>
      <c r="P103" s="25"/>
      <c r="Q103" s="25"/>
      <c r="R103" s="70"/>
      <c r="S103" s="70"/>
      <c r="T103" s="70"/>
    </row>
    <row r="104" spans="1:20" ht="13.5">
      <c r="A104" s="5"/>
      <c r="B104" s="4"/>
      <c r="C104" s="6"/>
      <c r="D104" s="7"/>
      <c r="E104" s="6"/>
      <c r="F104" s="8"/>
      <c r="G104" s="8"/>
      <c r="H104" s="14"/>
      <c r="I104" s="120"/>
      <c r="J104" s="142"/>
      <c r="K104" s="6"/>
      <c r="L104" s="6"/>
      <c r="M104" s="6"/>
      <c r="N104" s="6"/>
      <c r="O104" s="6"/>
      <c r="P104" s="6"/>
      <c r="Q104" s="6"/>
      <c r="R104" s="3"/>
      <c r="S104" s="3"/>
      <c r="T104" s="3"/>
    </row>
    <row r="105" spans="1:20" s="34" customFormat="1" ht="13.5">
      <c r="A105" s="5"/>
      <c r="B105" s="4"/>
      <c r="C105" s="6"/>
      <c r="D105" s="7"/>
      <c r="E105" s="33"/>
      <c r="F105" s="8"/>
      <c r="G105" s="14"/>
      <c r="H105" s="3"/>
      <c r="I105" s="3"/>
      <c r="J105" s="4"/>
      <c r="K105" s="6"/>
      <c r="L105" s="6"/>
      <c r="M105" s="6"/>
      <c r="N105" s="6"/>
      <c r="O105" s="6"/>
      <c r="P105" s="6"/>
      <c r="Q105" s="6"/>
      <c r="R105" s="3"/>
      <c r="S105" s="3"/>
      <c r="T105" s="3"/>
    </row>
    <row r="106" spans="1:20" s="43" customFormat="1" ht="14.25">
      <c r="A106" s="37" t="s">
        <v>40</v>
      </c>
      <c r="B106" s="38"/>
      <c r="C106" s="156"/>
      <c r="D106" s="40"/>
      <c r="E106" s="41">
        <f>SUM(E2:E105)</f>
        <v>1227625.22</v>
      </c>
      <c r="F106" s="40"/>
      <c r="G106" s="39"/>
      <c r="H106" s="39"/>
      <c r="I106" s="39"/>
      <c r="J106" s="38"/>
      <c r="K106" s="156">
        <f aca="true" t="shared" si="0" ref="K106:Q106">SUM(K2:K105)</f>
        <v>610435.22</v>
      </c>
      <c r="L106" s="156">
        <f t="shared" si="0"/>
        <v>266950</v>
      </c>
      <c r="M106" s="156">
        <f t="shared" si="0"/>
        <v>0</v>
      </c>
      <c r="N106" s="156">
        <f t="shared" si="0"/>
        <v>0</v>
      </c>
      <c r="O106" s="156">
        <f t="shared" si="0"/>
        <v>22850</v>
      </c>
      <c r="P106" s="156">
        <f t="shared" si="0"/>
        <v>25000</v>
      </c>
      <c r="Q106" s="156">
        <f t="shared" si="0"/>
        <v>208765</v>
      </c>
      <c r="R106" s="42"/>
      <c r="S106" s="42"/>
      <c r="T106" s="42"/>
    </row>
  </sheetData>
  <sheetProtection/>
  <mergeCells count="3">
    <mergeCell ref="A2:F2"/>
    <mergeCell ref="A39:D39"/>
    <mergeCell ref="A11:F11"/>
  </mergeCells>
  <printOptions/>
  <pageMargins left="0.7" right="0.7" top="0.75" bottom="0.75" header="0.3" footer="0.3"/>
  <pageSetup fitToHeight="2" fitToWidth="1"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M29"/>
  <sheetViews>
    <sheetView zoomScalePageLayoutView="0" workbookViewId="0" topLeftCell="A1">
      <pane ySplit="1" topLeftCell="A2" activePane="bottomLeft" state="frozen"/>
      <selection pane="topLeft" activeCell="A1" sqref="A1"/>
      <selection pane="bottomLeft" activeCell="E9" sqref="E9"/>
    </sheetView>
  </sheetViews>
  <sheetFormatPr defaultColWidth="9.140625" defaultRowHeight="15"/>
  <cols>
    <col min="1" max="1" width="29.421875" style="43" customWidth="1"/>
    <col min="2" max="2" width="28.7109375" style="43" customWidth="1"/>
    <col min="3" max="3" width="12.28125" style="43" bestFit="1" customWidth="1"/>
    <col min="4" max="4" width="6.8515625" style="43" bestFit="1" customWidth="1"/>
    <col min="5" max="5" width="11.421875" style="43" customWidth="1"/>
    <col min="6" max="6" width="8.421875" style="43" bestFit="1" customWidth="1"/>
    <col min="7" max="7" width="9.421875" style="43" bestFit="1" customWidth="1"/>
    <col min="8" max="8" width="9.140625" style="43" customWidth="1"/>
    <col min="9" max="9" width="50.8515625" style="43" customWidth="1"/>
    <col min="10" max="10" width="10.140625" style="43" customWidth="1"/>
    <col min="11" max="11" width="9.00390625" style="43" bestFit="1" customWidth="1"/>
    <col min="12" max="12" width="11.7109375" style="43" bestFit="1" customWidth="1"/>
    <col min="13" max="13" width="9.00390625" style="43" bestFit="1" customWidth="1"/>
    <col min="14" max="16384" width="9.140625" style="43" customWidth="1"/>
  </cols>
  <sheetData>
    <row r="1" spans="1:13" s="46" customFormat="1" ht="41.25">
      <c r="A1" s="251" t="s">
        <v>429</v>
      </c>
      <c r="B1" s="251" t="s">
        <v>430</v>
      </c>
      <c r="C1" s="251" t="s">
        <v>431</v>
      </c>
      <c r="D1" s="251" t="s">
        <v>432</v>
      </c>
      <c r="E1" s="251" t="s">
        <v>434</v>
      </c>
      <c r="F1" s="251" t="s">
        <v>435</v>
      </c>
      <c r="G1" s="251" t="s">
        <v>436</v>
      </c>
      <c r="H1" s="251" t="s">
        <v>437</v>
      </c>
      <c r="I1" s="251" t="s">
        <v>438</v>
      </c>
      <c r="J1" s="251" t="s">
        <v>433</v>
      </c>
      <c r="K1" s="251" t="s">
        <v>2</v>
      </c>
      <c r="L1" s="251" t="s">
        <v>0</v>
      </c>
      <c r="M1" s="251" t="s">
        <v>1</v>
      </c>
    </row>
    <row r="2" spans="1:13" s="10" customFormat="1" ht="31.5">
      <c r="A2" s="5" t="s">
        <v>157</v>
      </c>
      <c r="B2" s="5" t="s">
        <v>158</v>
      </c>
      <c r="C2" s="181">
        <v>8725</v>
      </c>
      <c r="D2" s="56" t="s">
        <v>46</v>
      </c>
      <c r="E2" s="8">
        <v>43523</v>
      </c>
      <c r="F2" s="57">
        <v>43567</v>
      </c>
      <c r="G2" s="14">
        <v>43577</v>
      </c>
      <c r="H2" s="8" t="s">
        <v>75</v>
      </c>
      <c r="I2" s="188" t="s">
        <v>285</v>
      </c>
      <c r="J2" s="58">
        <v>8725</v>
      </c>
      <c r="K2" s="59"/>
      <c r="L2" s="35"/>
      <c r="M2" s="7"/>
    </row>
    <row r="3" spans="1:13" s="10" customFormat="1" ht="31.5">
      <c r="A3" s="5" t="s">
        <v>157</v>
      </c>
      <c r="B3" s="5" t="s">
        <v>159</v>
      </c>
      <c r="C3" s="181">
        <v>51300</v>
      </c>
      <c r="D3" s="56" t="s">
        <v>46</v>
      </c>
      <c r="E3" s="8">
        <v>43523</v>
      </c>
      <c r="F3" s="57">
        <v>43567</v>
      </c>
      <c r="G3" s="14">
        <v>43577</v>
      </c>
      <c r="H3" s="8" t="s">
        <v>75</v>
      </c>
      <c r="I3" s="188" t="s">
        <v>286</v>
      </c>
      <c r="J3" s="58">
        <v>51300</v>
      </c>
      <c r="K3" s="59"/>
      <c r="L3" s="35"/>
      <c r="M3" s="7"/>
    </row>
    <row r="4" spans="1:13" s="10" customFormat="1" ht="62.25">
      <c r="A4" s="2" t="s">
        <v>510</v>
      </c>
      <c r="B4" s="2" t="s">
        <v>511</v>
      </c>
      <c r="C4" s="55">
        <v>55000</v>
      </c>
      <c r="D4" s="56" t="s">
        <v>46</v>
      </c>
      <c r="E4" s="8">
        <v>43403</v>
      </c>
      <c r="F4" s="57">
        <v>43621</v>
      </c>
      <c r="G4" s="26">
        <v>43626</v>
      </c>
      <c r="H4" s="8" t="s">
        <v>512</v>
      </c>
      <c r="I4" s="188" t="s">
        <v>513</v>
      </c>
      <c r="J4" s="58">
        <v>49424</v>
      </c>
      <c r="K4" s="59"/>
      <c r="L4" s="35"/>
      <c r="M4" s="7"/>
    </row>
    <row r="5" spans="1:13" s="10" customFormat="1" ht="13.5">
      <c r="A5" s="2" t="s">
        <v>510</v>
      </c>
      <c r="B5" s="133" t="s">
        <v>617</v>
      </c>
      <c r="C5" s="55">
        <v>16825.04</v>
      </c>
      <c r="D5" s="131"/>
      <c r="E5" s="8">
        <v>43607</v>
      </c>
      <c r="F5" s="57"/>
      <c r="G5" s="8"/>
      <c r="H5" s="8"/>
      <c r="I5" s="177"/>
      <c r="J5" s="58"/>
      <c r="K5" s="59"/>
      <c r="L5" s="35"/>
      <c r="M5" s="7"/>
    </row>
    <row r="6" spans="1:13" s="10" customFormat="1" ht="69">
      <c r="A6" s="2" t="s">
        <v>616</v>
      </c>
      <c r="B6" s="152" t="s">
        <v>618</v>
      </c>
      <c r="C6" s="55">
        <v>87500</v>
      </c>
      <c r="D6" s="56"/>
      <c r="E6" s="8">
        <v>43634</v>
      </c>
      <c r="F6" s="57"/>
      <c r="G6" s="26"/>
      <c r="H6" s="8"/>
      <c r="I6" s="177"/>
      <c r="J6" s="58"/>
      <c r="K6" s="59"/>
      <c r="L6" s="35"/>
      <c r="M6" s="7"/>
    </row>
    <row r="7" spans="1:13" s="10" customFormat="1" ht="27">
      <c r="A7" s="2" t="s">
        <v>605</v>
      </c>
      <c r="B7" s="48" t="s">
        <v>619</v>
      </c>
      <c r="C7" s="55">
        <v>1048.3</v>
      </c>
      <c r="D7" s="56"/>
      <c r="E7" s="8">
        <v>43641</v>
      </c>
      <c r="F7" s="57"/>
      <c r="G7" s="26"/>
      <c r="H7" s="8"/>
      <c r="I7" s="177"/>
      <c r="J7" s="58"/>
      <c r="K7" s="59"/>
      <c r="L7" s="35"/>
      <c r="M7" s="7"/>
    </row>
    <row r="8" spans="1:13" s="10" customFormat="1" ht="13.5">
      <c r="A8" s="2" t="s">
        <v>605</v>
      </c>
      <c r="B8" s="48" t="s">
        <v>620</v>
      </c>
      <c r="C8" s="55">
        <v>13500</v>
      </c>
      <c r="D8" s="56"/>
      <c r="E8" s="8">
        <v>43643</v>
      </c>
      <c r="F8" s="57"/>
      <c r="G8" s="26"/>
      <c r="H8" s="8"/>
      <c r="I8" s="177"/>
      <c r="J8" s="58"/>
      <c r="K8" s="59"/>
      <c r="L8" s="35"/>
      <c r="M8" s="7"/>
    </row>
    <row r="9" spans="1:13" s="10" customFormat="1" ht="54.75">
      <c r="A9" s="2" t="s">
        <v>605</v>
      </c>
      <c r="B9" s="48" t="s">
        <v>621</v>
      </c>
      <c r="C9" s="55">
        <v>4169</v>
      </c>
      <c r="D9" s="56"/>
      <c r="E9" s="8">
        <v>43643</v>
      </c>
      <c r="F9" s="57"/>
      <c r="G9" s="26"/>
      <c r="H9" s="8"/>
      <c r="I9" s="177"/>
      <c r="J9" s="58"/>
      <c r="K9" s="59"/>
      <c r="L9" s="35"/>
      <c r="M9" s="7"/>
    </row>
    <row r="10" spans="1:13" s="10" customFormat="1" ht="27">
      <c r="A10" s="2" t="s">
        <v>605</v>
      </c>
      <c r="B10" s="48" t="s">
        <v>622</v>
      </c>
      <c r="C10" s="55">
        <v>10361.68</v>
      </c>
      <c r="D10" s="56"/>
      <c r="E10" s="8">
        <v>43642</v>
      </c>
      <c r="F10" s="57"/>
      <c r="G10" s="26"/>
      <c r="H10" s="8"/>
      <c r="I10" s="177"/>
      <c r="J10" s="58"/>
      <c r="K10" s="59"/>
      <c r="L10" s="35"/>
      <c r="M10" s="7"/>
    </row>
    <row r="11" spans="1:13" s="10" customFormat="1" ht="13.5">
      <c r="A11" s="2"/>
      <c r="B11" s="48"/>
      <c r="C11" s="55"/>
      <c r="D11" s="56"/>
      <c r="E11" s="8"/>
      <c r="F11" s="57"/>
      <c r="G11" s="26"/>
      <c r="H11" s="8"/>
      <c r="I11" s="177"/>
      <c r="J11" s="58"/>
      <c r="K11" s="59"/>
      <c r="L11" s="35"/>
      <c r="M11" s="7"/>
    </row>
    <row r="12" spans="1:13" s="10" customFormat="1" ht="13.5">
      <c r="A12" s="2"/>
      <c r="B12" s="48"/>
      <c r="C12" s="55"/>
      <c r="D12" s="56"/>
      <c r="E12" s="8"/>
      <c r="F12" s="57"/>
      <c r="G12" s="26"/>
      <c r="H12" s="8"/>
      <c r="I12" s="177"/>
      <c r="J12" s="58"/>
      <c r="K12" s="59"/>
      <c r="L12" s="35"/>
      <c r="M12" s="7"/>
    </row>
    <row r="13" spans="1:13" s="10" customFormat="1" ht="13.5">
      <c r="A13" s="2"/>
      <c r="B13" s="48"/>
      <c r="C13" s="55"/>
      <c r="D13" s="56"/>
      <c r="E13" s="8"/>
      <c r="F13" s="57"/>
      <c r="G13" s="26"/>
      <c r="H13" s="8"/>
      <c r="I13" s="177"/>
      <c r="J13" s="58"/>
      <c r="K13" s="59"/>
      <c r="L13" s="35"/>
      <c r="M13" s="7"/>
    </row>
    <row r="14" spans="1:13" s="10" customFormat="1" ht="13.5">
      <c r="A14" s="2"/>
      <c r="B14" s="48"/>
      <c r="C14" s="55"/>
      <c r="D14" s="56"/>
      <c r="E14" s="8"/>
      <c r="F14" s="57"/>
      <c r="G14" s="26"/>
      <c r="H14" s="8"/>
      <c r="I14" s="177"/>
      <c r="J14" s="58"/>
      <c r="K14" s="59"/>
      <c r="L14" s="35"/>
      <c r="M14" s="7"/>
    </row>
    <row r="15" spans="1:13" s="10" customFormat="1" ht="13.5">
      <c r="A15" s="2"/>
      <c r="B15" s="48"/>
      <c r="C15" s="55"/>
      <c r="D15" s="56"/>
      <c r="E15" s="8"/>
      <c r="F15" s="57"/>
      <c r="G15" s="26"/>
      <c r="H15" s="8"/>
      <c r="I15" s="177"/>
      <c r="J15" s="58"/>
      <c r="K15" s="59"/>
      <c r="L15" s="35"/>
      <c r="M15" s="7"/>
    </row>
    <row r="16" spans="1:13" s="10" customFormat="1" ht="13.5">
      <c r="A16" s="2"/>
      <c r="B16" s="48"/>
      <c r="C16" s="55"/>
      <c r="D16" s="56"/>
      <c r="E16" s="8"/>
      <c r="F16" s="57"/>
      <c r="G16" s="26"/>
      <c r="H16" s="8"/>
      <c r="I16" s="177"/>
      <c r="J16" s="58"/>
      <c r="K16" s="59"/>
      <c r="L16" s="35"/>
      <c r="M16" s="7"/>
    </row>
    <row r="17" spans="1:13" s="10" customFormat="1" ht="13.5">
      <c r="A17" s="2"/>
      <c r="B17" s="2"/>
      <c r="C17" s="55"/>
      <c r="D17" s="56"/>
      <c r="E17" s="8"/>
      <c r="F17" s="57"/>
      <c r="G17" s="26"/>
      <c r="H17" s="8"/>
      <c r="I17" s="177"/>
      <c r="J17" s="58"/>
      <c r="K17" s="59"/>
      <c r="L17" s="35"/>
      <c r="M17" s="7"/>
    </row>
    <row r="18" spans="1:13" s="10" customFormat="1" ht="13.5">
      <c r="A18" s="2"/>
      <c r="B18" s="2"/>
      <c r="C18" s="55"/>
      <c r="D18" s="56"/>
      <c r="E18" s="8"/>
      <c r="F18" s="57"/>
      <c r="G18" s="26"/>
      <c r="H18" s="8"/>
      <c r="I18" s="177"/>
      <c r="J18" s="58"/>
      <c r="K18" s="59"/>
      <c r="L18" s="35"/>
      <c r="M18" s="7"/>
    </row>
    <row r="19" spans="1:13" s="10" customFormat="1" ht="13.5">
      <c r="A19" s="2"/>
      <c r="B19" s="2"/>
      <c r="C19" s="55"/>
      <c r="D19" s="56"/>
      <c r="E19" s="8"/>
      <c r="F19" s="57"/>
      <c r="G19" s="14"/>
      <c r="H19" s="8"/>
      <c r="I19" s="177"/>
      <c r="J19" s="58"/>
      <c r="K19" s="59"/>
      <c r="L19" s="35"/>
      <c r="M19" s="7"/>
    </row>
    <row r="20" spans="1:13" s="10" customFormat="1" ht="13.5">
      <c r="A20" s="1"/>
      <c r="B20" s="2"/>
      <c r="C20" s="55"/>
      <c r="D20" s="56"/>
      <c r="E20" s="8"/>
      <c r="F20" s="143"/>
      <c r="G20" s="14"/>
      <c r="H20" s="8"/>
      <c r="I20" s="177"/>
      <c r="J20" s="58"/>
      <c r="K20" s="59"/>
      <c r="L20" s="35"/>
      <c r="M20" s="7"/>
    </row>
    <row r="21" spans="1:13" s="10" customFormat="1" ht="13.5">
      <c r="A21" s="1"/>
      <c r="B21" s="2"/>
      <c r="C21" s="55"/>
      <c r="D21" s="56"/>
      <c r="E21" s="8"/>
      <c r="F21" s="57"/>
      <c r="G21" s="14"/>
      <c r="H21" s="8"/>
      <c r="I21" s="177"/>
      <c r="J21" s="58"/>
      <c r="K21" s="59"/>
      <c r="L21" s="35"/>
      <c r="M21" s="7"/>
    </row>
    <row r="22" spans="1:13" s="34" customFormat="1" ht="13.5">
      <c r="A22" s="60"/>
      <c r="B22" s="1"/>
      <c r="C22" s="55"/>
      <c r="D22" s="56"/>
      <c r="E22" s="8"/>
      <c r="F22" s="57"/>
      <c r="G22" s="61"/>
      <c r="H22" s="8"/>
      <c r="I22" s="178"/>
      <c r="J22" s="62"/>
      <c r="K22" s="59"/>
      <c r="L22" s="35"/>
      <c r="M22" s="7"/>
    </row>
    <row r="23" spans="1:10" ht="14.25">
      <c r="A23" s="63" t="s">
        <v>3</v>
      </c>
      <c r="B23" s="63"/>
      <c r="C23" s="64"/>
      <c r="D23" s="64"/>
      <c r="E23" s="64"/>
      <c r="F23" s="64"/>
      <c r="G23" s="64"/>
      <c r="H23" s="64"/>
      <c r="I23" s="63"/>
      <c r="J23" s="65">
        <f>SUM(J2:J22)</f>
        <v>109449</v>
      </c>
    </row>
    <row r="24" ht="14.25">
      <c r="F24" s="54"/>
    </row>
    <row r="25" ht="14.25">
      <c r="B25" s="139"/>
    </row>
    <row r="26" ht="14.25">
      <c r="B26" s="139"/>
    </row>
    <row r="27" ht="14.25">
      <c r="B27" s="139"/>
    </row>
    <row r="28" ht="14.25">
      <c r="B28" s="139"/>
    </row>
    <row r="29" ht="14.25">
      <c r="B29"/>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62"/>
  <sheetViews>
    <sheetView zoomScalePageLayoutView="0" workbookViewId="0" topLeftCell="A1">
      <pane ySplit="1" topLeftCell="A7" activePane="bottomLeft" state="frozen"/>
      <selection pane="topLeft" activeCell="A1" sqref="A1"/>
      <selection pane="bottomLeft" activeCell="E22" sqref="E22"/>
    </sheetView>
  </sheetViews>
  <sheetFormatPr defaultColWidth="9.140625" defaultRowHeight="15"/>
  <cols>
    <col min="1" max="1" width="30.8515625" style="10" customWidth="1"/>
    <col min="2" max="2" width="24.28125" style="10" bestFit="1" customWidth="1"/>
    <col min="3" max="3" width="11.7109375" style="10" bestFit="1" customWidth="1"/>
    <col min="4" max="4" width="8.57421875" style="10" bestFit="1" customWidth="1"/>
    <col min="5" max="5" width="9.421875" style="10" bestFit="1" customWidth="1"/>
    <col min="6" max="6" width="12.28125" style="10" bestFit="1" customWidth="1"/>
    <col min="7" max="7" width="9.421875" style="10" bestFit="1" customWidth="1"/>
    <col min="8" max="8" width="11.00390625" style="10" customWidth="1"/>
    <col min="9" max="9" width="39.8515625" style="10" customWidth="1"/>
    <col min="10" max="10" width="12.7109375" style="10" bestFit="1" customWidth="1"/>
    <col min="11" max="11" width="5.7109375" style="10" bestFit="1" customWidth="1"/>
    <col min="12" max="12" width="11.7109375" style="10" bestFit="1" customWidth="1"/>
    <col min="13" max="13" width="9.00390625" style="10" bestFit="1" customWidth="1"/>
    <col min="14" max="16384" width="9.140625" style="10" customWidth="1"/>
  </cols>
  <sheetData>
    <row r="1" spans="1:13" s="46" customFormat="1" ht="41.25">
      <c r="A1" s="251" t="s">
        <v>429</v>
      </c>
      <c r="B1" s="251" t="s">
        <v>430</v>
      </c>
      <c r="C1" s="251" t="s">
        <v>431</v>
      </c>
      <c r="D1" s="251" t="s">
        <v>432</v>
      </c>
      <c r="E1" s="251" t="s">
        <v>434</v>
      </c>
      <c r="F1" s="251" t="s">
        <v>435</v>
      </c>
      <c r="G1" s="251" t="s">
        <v>436</v>
      </c>
      <c r="H1" s="250" t="s">
        <v>437</v>
      </c>
      <c r="I1" s="254" t="s">
        <v>438</v>
      </c>
      <c r="J1" s="251" t="s">
        <v>433</v>
      </c>
      <c r="K1" s="251" t="s">
        <v>2</v>
      </c>
      <c r="L1" s="251" t="s">
        <v>0</v>
      </c>
      <c r="M1" s="251" t="s">
        <v>1</v>
      </c>
    </row>
    <row r="2" spans="1:13" s="34" customFormat="1" ht="42">
      <c r="A2" s="5" t="s">
        <v>98</v>
      </c>
      <c r="B2" s="5" t="s">
        <v>163</v>
      </c>
      <c r="C2" s="181">
        <v>30375</v>
      </c>
      <c r="D2" s="56" t="s">
        <v>46</v>
      </c>
      <c r="E2" s="8">
        <v>43514</v>
      </c>
      <c r="F2" s="57">
        <v>43567</v>
      </c>
      <c r="G2" s="14">
        <v>43577</v>
      </c>
      <c r="H2" s="61" t="s">
        <v>75</v>
      </c>
      <c r="I2" s="188" t="s">
        <v>281</v>
      </c>
      <c r="J2" s="66">
        <v>30375</v>
      </c>
      <c r="K2" s="35"/>
      <c r="L2" s="3"/>
      <c r="M2" s="7"/>
    </row>
    <row r="3" spans="1:13" s="34" customFormat="1" ht="42">
      <c r="A3" s="5" t="s">
        <v>160</v>
      </c>
      <c r="B3" s="5" t="s">
        <v>164</v>
      </c>
      <c r="C3" s="181">
        <v>10000</v>
      </c>
      <c r="D3" s="131" t="s">
        <v>46</v>
      </c>
      <c r="E3" s="8">
        <v>43524</v>
      </c>
      <c r="F3" s="143">
        <v>43567</v>
      </c>
      <c r="G3" s="14">
        <v>43577</v>
      </c>
      <c r="H3" s="61" t="s">
        <v>75</v>
      </c>
      <c r="I3" s="189" t="s">
        <v>282</v>
      </c>
      <c r="J3" s="66">
        <v>10000</v>
      </c>
      <c r="K3" s="35"/>
      <c r="L3" s="3"/>
      <c r="M3" s="7"/>
    </row>
    <row r="4" spans="1:13" s="34" customFormat="1" ht="42">
      <c r="A4" s="5" t="s">
        <v>161</v>
      </c>
      <c r="B4" s="5" t="s">
        <v>165</v>
      </c>
      <c r="C4" s="181">
        <v>30000</v>
      </c>
      <c r="D4" s="56" t="s">
        <v>279</v>
      </c>
      <c r="E4" s="8">
        <v>43525</v>
      </c>
      <c r="F4" s="57">
        <v>43567</v>
      </c>
      <c r="G4" s="61"/>
      <c r="H4" s="61" t="s">
        <v>75</v>
      </c>
      <c r="I4" s="188" t="s">
        <v>283</v>
      </c>
      <c r="J4" s="66">
        <v>0</v>
      </c>
      <c r="K4" s="35"/>
      <c r="L4" s="3"/>
      <c r="M4" s="7"/>
    </row>
    <row r="5" spans="1:13" s="34" customFormat="1" ht="51.75">
      <c r="A5" s="5" t="s">
        <v>162</v>
      </c>
      <c r="B5" s="5" t="s">
        <v>166</v>
      </c>
      <c r="C5" s="181">
        <v>30000</v>
      </c>
      <c r="D5" s="131" t="s">
        <v>280</v>
      </c>
      <c r="E5" s="8">
        <v>43510</v>
      </c>
      <c r="F5" s="57">
        <v>43567</v>
      </c>
      <c r="G5" s="14">
        <v>43577</v>
      </c>
      <c r="H5" s="61" t="s">
        <v>75</v>
      </c>
      <c r="I5" s="188" t="s">
        <v>284</v>
      </c>
      <c r="J5" s="66">
        <v>30000</v>
      </c>
      <c r="K5" s="35"/>
      <c r="L5" s="3"/>
      <c r="M5" s="7"/>
    </row>
    <row r="6" spans="1:13" s="34" customFormat="1" ht="96.75" customHeight="1">
      <c r="A6" s="67" t="s">
        <v>521</v>
      </c>
      <c r="B6" s="1"/>
      <c r="C6" s="55">
        <v>48000</v>
      </c>
      <c r="D6" s="56" t="s">
        <v>46</v>
      </c>
      <c r="E6" s="8" t="s">
        <v>486</v>
      </c>
      <c r="F6" s="57">
        <v>43626</v>
      </c>
      <c r="G6" s="61"/>
      <c r="H6" s="61"/>
      <c r="I6" s="188" t="s">
        <v>522</v>
      </c>
      <c r="J6" s="66">
        <v>48000</v>
      </c>
      <c r="K6" s="35"/>
      <c r="L6" s="3"/>
      <c r="M6" s="7"/>
    </row>
    <row r="7" spans="1:13" s="34" customFormat="1" ht="27">
      <c r="A7" s="67" t="s">
        <v>55</v>
      </c>
      <c r="B7" s="1" t="s">
        <v>576</v>
      </c>
      <c r="C7" s="55">
        <v>9900</v>
      </c>
      <c r="D7" s="303" t="s">
        <v>46</v>
      </c>
      <c r="E7" s="8">
        <v>43620</v>
      </c>
      <c r="F7" s="57">
        <v>43648</v>
      </c>
      <c r="G7" s="61">
        <v>43657</v>
      </c>
      <c r="H7" s="61" t="s">
        <v>75</v>
      </c>
      <c r="I7" s="304" t="s">
        <v>580</v>
      </c>
      <c r="J7" s="36">
        <v>9900</v>
      </c>
      <c r="K7" s="35"/>
      <c r="L7" s="3"/>
      <c r="M7" s="7"/>
    </row>
    <row r="8" spans="1:13" s="34" customFormat="1" ht="13.5">
      <c r="A8" s="67" t="s">
        <v>52</v>
      </c>
      <c r="B8" s="1" t="s">
        <v>577</v>
      </c>
      <c r="C8" s="55">
        <v>9900</v>
      </c>
      <c r="D8" s="56" t="s">
        <v>46</v>
      </c>
      <c r="E8" s="8">
        <v>43573</v>
      </c>
      <c r="F8" s="57">
        <v>43648</v>
      </c>
      <c r="G8" s="61">
        <v>43657</v>
      </c>
      <c r="H8" s="61" t="s">
        <v>75</v>
      </c>
      <c r="I8" s="304" t="s">
        <v>580</v>
      </c>
      <c r="J8" s="36">
        <v>9900</v>
      </c>
      <c r="K8" s="35"/>
      <c r="L8" s="3"/>
      <c r="M8" s="7"/>
    </row>
    <row r="9" spans="1:13" s="34" customFormat="1" ht="13.5">
      <c r="A9" s="67" t="s">
        <v>161</v>
      </c>
      <c r="B9" s="1" t="s">
        <v>578</v>
      </c>
      <c r="C9" s="55">
        <v>9900</v>
      </c>
      <c r="D9" s="56" t="s">
        <v>46</v>
      </c>
      <c r="E9" s="8">
        <v>43627</v>
      </c>
      <c r="F9" s="57">
        <v>43648</v>
      </c>
      <c r="G9" s="61">
        <v>43657</v>
      </c>
      <c r="H9" s="61" t="s">
        <v>75</v>
      </c>
      <c r="I9" s="304" t="s">
        <v>580</v>
      </c>
      <c r="J9" s="36">
        <v>9900</v>
      </c>
      <c r="K9" s="35"/>
      <c r="L9" s="3"/>
      <c r="M9" s="7"/>
    </row>
    <row r="10" spans="1:13" s="34" customFormat="1" ht="13.5">
      <c r="A10" s="67" t="s">
        <v>70</v>
      </c>
      <c r="B10" s="1" t="s">
        <v>578</v>
      </c>
      <c r="C10" s="55">
        <v>9900</v>
      </c>
      <c r="D10" s="131" t="s">
        <v>46</v>
      </c>
      <c r="E10" s="8">
        <v>43630</v>
      </c>
      <c r="F10" s="57">
        <v>43648</v>
      </c>
      <c r="G10" s="68">
        <v>43657</v>
      </c>
      <c r="H10" s="61" t="s">
        <v>75</v>
      </c>
      <c r="I10" s="304" t="s">
        <v>580</v>
      </c>
      <c r="J10" s="36">
        <v>9900</v>
      </c>
      <c r="K10" s="35"/>
      <c r="L10" s="3"/>
      <c r="M10" s="7"/>
    </row>
    <row r="11" spans="1:13" s="34" customFormat="1" ht="13.5">
      <c r="A11" s="67" t="s">
        <v>162</v>
      </c>
      <c r="B11" s="1" t="s">
        <v>579</v>
      </c>
      <c r="C11" s="55">
        <v>9900</v>
      </c>
      <c r="D11" s="56" t="s">
        <v>46</v>
      </c>
      <c r="E11" s="8">
        <v>43623</v>
      </c>
      <c r="F11" s="57">
        <v>43648</v>
      </c>
      <c r="G11" s="68">
        <v>43657</v>
      </c>
      <c r="H11" s="61" t="s">
        <v>75</v>
      </c>
      <c r="I11" s="304" t="s">
        <v>580</v>
      </c>
      <c r="J11" s="36">
        <v>9900</v>
      </c>
      <c r="K11" s="35"/>
      <c r="L11" s="3"/>
      <c r="M11" s="7"/>
    </row>
    <row r="12" spans="1:13" s="34" customFormat="1" ht="27">
      <c r="A12" s="67" t="s">
        <v>554</v>
      </c>
      <c r="B12" s="1" t="s">
        <v>606</v>
      </c>
      <c r="C12" s="55">
        <v>30000</v>
      </c>
      <c r="D12" s="56"/>
      <c r="E12" s="8">
        <v>43633</v>
      </c>
      <c r="F12" s="57"/>
      <c r="G12" s="26"/>
      <c r="H12" s="61"/>
      <c r="I12" s="177"/>
      <c r="J12" s="36"/>
      <c r="K12" s="35"/>
      <c r="L12" s="3"/>
      <c r="M12" s="7"/>
    </row>
    <row r="13" spans="1:13" s="34" customFormat="1" ht="13.5">
      <c r="A13" s="67" t="s">
        <v>52</v>
      </c>
      <c r="B13" s="1" t="s">
        <v>607</v>
      </c>
      <c r="C13" s="55">
        <v>8000</v>
      </c>
      <c r="D13" s="56"/>
      <c r="E13" s="8">
        <v>43637</v>
      </c>
      <c r="F13" s="57"/>
      <c r="G13" s="26"/>
      <c r="H13" s="61"/>
      <c r="I13" s="179"/>
      <c r="J13" s="36"/>
      <c r="K13" s="35"/>
      <c r="L13" s="3"/>
      <c r="M13" s="7"/>
    </row>
    <row r="14" spans="1:13" s="34" customFormat="1" ht="13.5">
      <c r="A14" s="67" t="s">
        <v>52</v>
      </c>
      <c r="B14" s="1" t="s">
        <v>608</v>
      </c>
      <c r="C14" s="55">
        <v>10000</v>
      </c>
      <c r="D14" s="56"/>
      <c r="E14" s="8">
        <v>43637</v>
      </c>
      <c r="F14" s="57"/>
      <c r="G14" s="26"/>
      <c r="H14" s="61"/>
      <c r="I14" s="179"/>
      <c r="J14" s="36"/>
      <c r="K14" s="35"/>
      <c r="L14" s="3"/>
      <c r="M14" s="7"/>
    </row>
    <row r="15" spans="1:13" s="34" customFormat="1" ht="27">
      <c r="A15" s="67" t="s">
        <v>52</v>
      </c>
      <c r="B15" s="1" t="s">
        <v>609</v>
      </c>
      <c r="C15" s="55">
        <v>12000</v>
      </c>
      <c r="D15" s="56"/>
      <c r="E15" s="8">
        <v>43637</v>
      </c>
      <c r="F15" s="57"/>
      <c r="G15" s="26"/>
      <c r="H15" s="61"/>
      <c r="I15" s="179"/>
      <c r="J15" s="36"/>
      <c r="K15" s="35"/>
      <c r="L15" s="3"/>
      <c r="M15" s="7"/>
    </row>
    <row r="16" spans="1:13" s="34" customFormat="1" ht="13.5">
      <c r="A16" s="67" t="s">
        <v>160</v>
      </c>
      <c r="B16" s="1" t="s">
        <v>610</v>
      </c>
      <c r="C16" s="55">
        <v>20000</v>
      </c>
      <c r="D16" s="56"/>
      <c r="E16" s="8">
        <v>43633</v>
      </c>
      <c r="F16" s="57"/>
      <c r="G16" s="26"/>
      <c r="H16" s="61"/>
      <c r="I16" s="179"/>
      <c r="J16" s="36"/>
      <c r="K16" s="35"/>
      <c r="L16" s="3"/>
      <c r="M16" s="7"/>
    </row>
    <row r="17" spans="1:13" s="34" customFormat="1" ht="69">
      <c r="A17" s="67" t="s">
        <v>553</v>
      </c>
      <c r="B17" s="1" t="s">
        <v>611</v>
      </c>
      <c r="C17" s="55">
        <v>30000</v>
      </c>
      <c r="D17" s="56"/>
      <c r="E17" s="8">
        <v>43647</v>
      </c>
      <c r="F17" s="57"/>
      <c r="G17" s="26"/>
      <c r="H17" s="61"/>
      <c r="I17" s="179"/>
      <c r="J17" s="36"/>
      <c r="K17" s="35"/>
      <c r="L17" s="3"/>
      <c r="M17" s="7"/>
    </row>
    <row r="18" spans="1:13" s="34" customFormat="1" ht="27">
      <c r="A18" s="67" t="s">
        <v>552</v>
      </c>
      <c r="B18" s="1" t="s">
        <v>612</v>
      </c>
      <c r="C18" s="55">
        <v>30000</v>
      </c>
      <c r="D18" s="56"/>
      <c r="E18" s="8">
        <v>43636</v>
      </c>
      <c r="F18" s="57"/>
      <c r="G18" s="26"/>
      <c r="H18" s="61"/>
      <c r="I18" s="179"/>
      <c r="J18" s="36"/>
      <c r="K18" s="35"/>
      <c r="L18" s="3"/>
      <c r="M18" s="7"/>
    </row>
    <row r="19" spans="1:13" s="34" customFormat="1" ht="13.5">
      <c r="A19" s="67" t="s">
        <v>552</v>
      </c>
      <c r="B19" s="1" t="s">
        <v>613</v>
      </c>
      <c r="C19" s="55">
        <v>40000</v>
      </c>
      <c r="D19" s="56"/>
      <c r="E19" s="8">
        <v>43636</v>
      </c>
      <c r="F19" s="57"/>
      <c r="G19" s="26"/>
      <c r="H19" s="61"/>
      <c r="I19" s="179"/>
      <c r="J19" s="36"/>
      <c r="K19" s="35"/>
      <c r="L19" s="3"/>
      <c r="M19" s="7"/>
    </row>
    <row r="20" spans="1:13" s="34" customFormat="1" ht="13.5">
      <c r="A20" s="67" t="s">
        <v>70</v>
      </c>
      <c r="B20" s="1" t="s">
        <v>614</v>
      </c>
      <c r="C20" s="55">
        <v>30000</v>
      </c>
      <c r="D20" s="56"/>
      <c r="E20" s="8">
        <v>43646</v>
      </c>
      <c r="F20" s="57"/>
      <c r="G20" s="26"/>
      <c r="H20" s="61"/>
      <c r="I20" s="179"/>
      <c r="J20" s="36"/>
      <c r="K20" s="35"/>
      <c r="L20" s="3"/>
      <c r="M20" s="7"/>
    </row>
    <row r="21" spans="1:13" s="34" customFormat="1" ht="27">
      <c r="A21" s="67" t="s">
        <v>605</v>
      </c>
      <c r="B21" s="1" t="s">
        <v>615</v>
      </c>
      <c r="C21" s="55">
        <v>30000</v>
      </c>
      <c r="D21" s="56"/>
      <c r="E21" s="8">
        <v>43655</v>
      </c>
      <c r="F21" s="57"/>
      <c r="G21" s="26"/>
      <c r="H21" s="61"/>
      <c r="I21" s="179"/>
      <c r="J21" s="36"/>
      <c r="K21" s="35"/>
      <c r="L21" s="3"/>
      <c r="M21" s="7"/>
    </row>
    <row r="22" spans="1:13" s="34" customFormat="1" ht="13.5">
      <c r="A22" s="67"/>
      <c r="B22" s="1"/>
      <c r="C22" s="55"/>
      <c r="D22" s="56"/>
      <c r="E22" s="8"/>
      <c r="F22" s="57"/>
      <c r="G22" s="26"/>
      <c r="H22" s="61"/>
      <c r="I22" s="179"/>
      <c r="J22" s="36"/>
      <c r="K22" s="35"/>
      <c r="L22" s="3"/>
      <c r="M22" s="7"/>
    </row>
    <row r="23" spans="1:13" s="34" customFormat="1" ht="13.5">
      <c r="A23" s="67"/>
      <c r="B23" s="1"/>
      <c r="C23" s="55"/>
      <c r="D23" s="56"/>
      <c r="E23" s="8"/>
      <c r="F23" s="57"/>
      <c r="G23" s="26"/>
      <c r="H23" s="61"/>
      <c r="I23" s="179"/>
      <c r="J23" s="36"/>
      <c r="K23" s="35"/>
      <c r="L23" s="3"/>
      <c r="M23" s="7"/>
    </row>
    <row r="24" spans="1:13" s="34" customFormat="1" ht="13.5">
      <c r="A24" s="67"/>
      <c r="B24" s="1"/>
      <c r="C24" s="55"/>
      <c r="D24" s="56"/>
      <c r="E24" s="8"/>
      <c r="F24" s="57"/>
      <c r="G24" s="14"/>
      <c r="H24" s="61"/>
      <c r="I24" s="179"/>
      <c r="J24" s="36"/>
      <c r="K24" s="35"/>
      <c r="L24" s="3"/>
      <c r="M24" s="7"/>
    </row>
    <row r="25" spans="1:13" s="34" customFormat="1" ht="13.5">
      <c r="A25" s="67"/>
      <c r="B25" s="1"/>
      <c r="C25" s="55"/>
      <c r="D25" s="56"/>
      <c r="E25" s="8"/>
      <c r="F25" s="57"/>
      <c r="G25" s="14"/>
      <c r="H25" s="61"/>
      <c r="I25" s="179"/>
      <c r="J25" s="36"/>
      <c r="K25" s="35"/>
      <c r="L25" s="3"/>
      <c r="M25" s="7"/>
    </row>
    <row r="26" spans="1:13" s="34" customFormat="1" ht="15" customHeight="1">
      <c r="A26" s="60"/>
      <c r="B26" s="1"/>
      <c r="C26" s="55"/>
      <c r="D26" s="56"/>
      <c r="E26" s="8"/>
      <c r="F26" s="57"/>
      <c r="G26" s="61"/>
      <c r="H26" s="61"/>
      <c r="I26" s="69"/>
      <c r="J26" s="66"/>
      <c r="K26" s="35"/>
      <c r="L26" s="3"/>
      <c r="M26" s="7"/>
    </row>
    <row r="27" spans="1:10" ht="13.5">
      <c r="A27" s="77" t="s">
        <v>3</v>
      </c>
      <c r="B27" s="77"/>
      <c r="C27" s="78"/>
      <c r="D27" s="78"/>
      <c r="E27" s="78"/>
      <c r="F27" s="78"/>
      <c r="G27" s="78"/>
      <c r="H27" s="78"/>
      <c r="I27" s="77"/>
      <c r="J27" s="79">
        <f>SUM(J2:J26)</f>
        <v>167875</v>
      </c>
    </row>
    <row r="37" ht="13.5">
      <c r="A37" s="80" t="s">
        <v>29</v>
      </c>
    </row>
    <row r="43" ht="13.5">
      <c r="F43" s="81"/>
    </row>
    <row r="58" spans="1:6" s="83" customFormat="1" ht="13.5">
      <c r="A58" s="82" t="s">
        <v>30</v>
      </c>
      <c r="B58" s="82"/>
      <c r="C58" s="82"/>
      <c r="D58" s="82"/>
      <c r="E58" s="82"/>
      <c r="F58" s="82"/>
    </row>
    <row r="59" spans="1:13" ht="13.5">
      <c r="A59" s="70" t="s">
        <v>31</v>
      </c>
      <c r="B59" s="70"/>
      <c r="C59" s="70"/>
      <c r="D59" s="70"/>
      <c r="E59" s="70"/>
      <c r="F59" s="70"/>
      <c r="G59" s="70"/>
      <c r="H59" s="70"/>
      <c r="I59" s="70"/>
      <c r="J59" s="70"/>
      <c r="K59" s="70"/>
      <c r="L59" s="70"/>
      <c r="M59" s="70"/>
    </row>
    <row r="60" spans="1:13" ht="13.5">
      <c r="A60" s="70" t="s">
        <v>32</v>
      </c>
      <c r="B60" s="70"/>
      <c r="C60" s="70"/>
      <c r="D60" s="70"/>
      <c r="E60" s="70"/>
      <c r="F60" s="70"/>
      <c r="G60" s="70"/>
      <c r="H60" s="70"/>
      <c r="I60" s="70"/>
      <c r="J60" s="70"/>
      <c r="K60" s="70"/>
      <c r="L60" s="70"/>
      <c r="M60" s="70"/>
    </row>
    <row r="61" spans="1:13" ht="13.5">
      <c r="A61" s="70" t="s">
        <v>33</v>
      </c>
      <c r="B61" s="70"/>
      <c r="C61" s="70"/>
      <c r="D61" s="70"/>
      <c r="E61" s="70"/>
      <c r="F61" s="70"/>
      <c r="G61" s="70"/>
      <c r="H61" s="70"/>
      <c r="I61" s="70"/>
      <c r="J61" s="70"/>
      <c r="K61" s="70"/>
      <c r="L61" s="70"/>
      <c r="M61" s="70"/>
    </row>
    <row r="62" spans="1:13" ht="13.5">
      <c r="A62" s="70"/>
      <c r="B62" s="70"/>
      <c r="C62" s="70"/>
      <c r="D62" s="70"/>
      <c r="E62" s="26">
        <f>SUM(E2:E61)</f>
        <v>828543</v>
      </c>
      <c r="F62" s="70"/>
      <c r="G62" s="70"/>
      <c r="H62" s="70"/>
      <c r="I62" s="70"/>
      <c r="J62" s="70"/>
      <c r="K62" s="70"/>
      <c r="L62" s="70">
        <f>SUM(L2:L61)</f>
        <v>0</v>
      </c>
      <c r="M62" s="70">
        <f>SUM(M2:M61)</f>
        <v>0</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92"/>
  <sheetViews>
    <sheetView zoomScalePageLayoutView="0" workbookViewId="0" topLeftCell="A1">
      <pane ySplit="1" topLeftCell="A52" activePane="bottomLeft" state="frozen"/>
      <selection pane="topLeft" activeCell="A1" sqref="A1"/>
      <selection pane="bottomLeft" activeCell="G76" sqref="G76"/>
    </sheetView>
  </sheetViews>
  <sheetFormatPr defaultColWidth="9.140625" defaultRowHeight="15"/>
  <cols>
    <col min="1" max="1" width="47.7109375" style="10" customWidth="1"/>
    <col min="2" max="2" width="49.57421875" style="44" customWidth="1"/>
    <col min="3" max="3" width="12.00390625" style="10" bestFit="1" customWidth="1"/>
    <col min="4" max="4" width="7.00390625" style="10" customWidth="1"/>
    <col min="5" max="6" width="10.421875" style="10" bestFit="1" customWidth="1"/>
    <col min="7" max="7" width="11.8515625" style="46" customWidth="1"/>
    <col min="8" max="8" width="26.00390625" style="10" customWidth="1"/>
    <col min="9" max="9" width="12.140625" style="10" customWidth="1"/>
    <col min="10" max="16384" width="9.140625" style="10" customWidth="1"/>
  </cols>
  <sheetData>
    <row r="1" spans="1:9" s="46" customFormat="1" ht="41.25">
      <c r="A1" s="255" t="s">
        <v>429</v>
      </c>
      <c r="B1" s="250" t="s">
        <v>430</v>
      </c>
      <c r="C1" s="250" t="s">
        <v>431</v>
      </c>
      <c r="D1" s="250" t="s">
        <v>432</v>
      </c>
      <c r="E1" s="250" t="s">
        <v>434</v>
      </c>
      <c r="F1" s="250" t="s">
        <v>435</v>
      </c>
      <c r="G1" s="250" t="s">
        <v>436</v>
      </c>
      <c r="H1" s="250" t="s">
        <v>438</v>
      </c>
      <c r="I1" s="250" t="s">
        <v>439</v>
      </c>
    </row>
    <row r="2" spans="1:9" ht="13.5">
      <c r="A2" s="48"/>
      <c r="B2" s="48"/>
      <c r="C2" s="25"/>
      <c r="D2" s="71"/>
      <c r="E2" s="26"/>
      <c r="F2" s="26"/>
      <c r="G2" s="53"/>
      <c r="H2" s="48"/>
      <c r="I2" s="25"/>
    </row>
    <row r="3" spans="1:9" ht="13.5">
      <c r="A3" s="48" t="s">
        <v>55</v>
      </c>
      <c r="B3" s="48" t="s">
        <v>60</v>
      </c>
      <c r="C3" s="25">
        <v>2960</v>
      </c>
      <c r="D3" s="71" t="s">
        <v>46</v>
      </c>
      <c r="E3" s="26">
        <v>43472</v>
      </c>
      <c r="F3" s="26">
        <v>43474</v>
      </c>
      <c r="G3" s="53">
        <v>43486</v>
      </c>
      <c r="H3" s="48"/>
      <c r="I3" s="25">
        <v>2960</v>
      </c>
    </row>
    <row r="4" spans="1:9" ht="13.5">
      <c r="A4" s="5" t="s">
        <v>68</v>
      </c>
      <c r="B4" s="48" t="s">
        <v>69</v>
      </c>
      <c r="C4" s="25">
        <v>3800</v>
      </c>
      <c r="D4" s="71" t="s">
        <v>46</v>
      </c>
      <c r="E4" s="26">
        <v>43465</v>
      </c>
      <c r="F4" s="26">
        <v>43479</v>
      </c>
      <c r="G4" s="53">
        <v>43486</v>
      </c>
      <c r="H4" s="48"/>
      <c r="I4" s="25">
        <v>3800</v>
      </c>
    </row>
    <row r="5" spans="1:9" ht="13.5">
      <c r="A5" s="5" t="s">
        <v>52</v>
      </c>
      <c r="B5" s="48" t="s">
        <v>61</v>
      </c>
      <c r="C5" s="6">
        <v>1674</v>
      </c>
      <c r="D5" s="7" t="s">
        <v>46</v>
      </c>
      <c r="E5" s="14">
        <v>43465</v>
      </c>
      <c r="F5" s="14">
        <v>43474</v>
      </c>
      <c r="G5" s="53">
        <v>43486</v>
      </c>
      <c r="H5" s="3"/>
      <c r="I5" s="25">
        <v>1674</v>
      </c>
    </row>
    <row r="6" spans="1:9" ht="13.5">
      <c r="A6" s="171" t="s">
        <v>52</v>
      </c>
      <c r="B6" s="48" t="s">
        <v>67</v>
      </c>
      <c r="C6" s="103">
        <v>5000</v>
      </c>
      <c r="D6" s="172" t="s">
        <v>46</v>
      </c>
      <c r="E6" s="14">
        <v>43465</v>
      </c>
      <c r="F6" s="14">
        <v>43479</v>
      </c>
      <c r="G6" s="53">
        <v>43502</v>
      </c>
      <c r="H6" s="3"/>
      <c r="I6" s="25">
        <v>5000</v>
      </c>
    </row>
    <row r="7" spans="1:9" ht="13.5">
      <c r="A7" s="72" t="s">
        <v>62</v>
      </c>
      <c r="B7" s="73" t="s">
        <v>63</v>
      </c>
      <c r="C7" s="119">
        <v>3935</v>
      </c>
      <c r="D7" s="74" t="s">
        <v>46</v>
      </c>
      <c r="E7" s="26">
        <v>43467</v>
      </c>
      <c r="F7" s="53">
        <v>43475</v>
      </c>
      <c r="G7" s="53">
        <v>43486</v>
      </c>
      <c r="H7" s="70"/>
      <c r="I7" s="25">
        <v>3935</v>
      </c>
    </row>
    <row r="8" spans="1:9" ht="13.5">
      <c r="A8" s="72" t="s">
        <v>64</v>
      </c>
      <c r="B8" s="73" t="s">
        <v>60</v>
      </c>
      <c r="C8" s="119">
        <v>2520</v>
      </c>
      <c r="D8" s="74" t="s">
        <v>46</v>
      </c>
      <c r="E8" s="26">
        <v>43475</v>
      </c>
      <c r="F8" s="26">
        <v>43479</v>
      </c>
      <c r="G8" s="53">
        <v>43502</v>
      </c>
      <c r="H8" s="70"/>
      <c r="I8" s="25">
        <v>2520</v>
      </c>
    </row>
    <row r="9" spans="1:9" ht="13.5">
      <c r="A9" s="48" t="s">
        <v>70</v>
      </c>
      <c r="B9" s="48" t="s">
        <v>71</v>
      </c>
      <c r="C9" s="25">
        <v>2678</v>
      </c>
      <c r="D9" s="71" t="s">
        <v>46</v>
      </c>
      <c r="E9" s="26">
        <v>43480</v>
      </c>
      <c r="F9" s="26">
        <v>43485</v>
      </c>
      <c r="G9" s="53">
        <v>43502</v>
      </c>
      <c r="H9" s="70"/>
      <c r="I9" s="25">
        <v>2678</v>
      </c>
    </row>
    <row r="10" spans="1:9" ht="13.5">
      <c r="A10" s="48" t="s">
        <v>65</v>
      </c>
      <c r="B10" s="48" t="s">
        <v>80</v>
      </c>
      <c r="C10" s="25">
        <v>3000</v>
      </c>
      <c r="D10" s="71" t="s">
        <v>46</v>
      </c>
      <c r="E10" s="26">
        <v>43484</v>
      </c>
      <c r="F10" s="26">
        <v>43495</v>
      </c>
      <c r="G10" s="53">
        <v>43510</v>
      </c>
      <c r="H10" s="70"/>
      <c r="I10" s="25">
        <v>3000</v>
      </c>
    </row>
    <row r="11" spans="1:9" ht="13.5">
      <c r="A11" s="5" t="s">
        <v>92</v>
      </c>
      <c r="B11" s="48" t="s">
        <v>93</v>
      </c>
      <c r="C11" s="25">
        <v>3015</v>
      </c>
      <c r="D11" s="71" t="s">
        <v>46</v>
      </c>
      <c r="E11" s="26">
        <v>43490</v>
      </c>
      <c r="F11" s="26">
        <v>43496</v>
      </c>
      <c r="G11" s="53">
        <v>43510</v>
      </c>
      <c r="H11" s="70"/>
      <c r="I11" s="25">
        <v>3015</v>
      </c>
    </row>
    <row r="12" spans="1:9" ht="13.5">
      <c r="A12" s="5" t="s">
        <v>94</v>
      </c>
      <c r="B12" s="48" t="s">
        <v>95</v>
      </c>
      <c r="C12" s="25">
        <v>1544</v>
      </c>
      <c r="D12" s="71" t="s">
        <v>46</v>
      </c>
      <c r="E12" s="26">
        <v>43489</v>
      </c>
      <c r="F12" s="26">
        <v>43496</v>
      </c>
      <c r="G12" s="53">
        <v>43510</v>
      </c>
      <c r="H12" s="70"/>
      <c r="I12" s="25">
        <v>1544</v>
      </c>
    </row>
    <row r="13" spans="1:9" ht="13.5">
      <c r="A13" s="5" t="s">
        <v>96</v>
      </c>
      <c r="B13" s="48" t="s">
        <v>97</v>
      </c>
      <c r="C13" s="25">
        <v>5000</v>
      </c>
      <c r="D13" s="71" t="s">
        <v>46</v>
      </c>
      <c r="E13" s="26">
        <v>43461</v>
      </c>
      <c r="F13" s="26">
        <v>43496</v>
      </c>
      <c r="G13" s="53">
        <v>43510</v>
      </c>
      <c r="H13" s="70"/>
      <c r="I13" s="25">
        <v>5000</v>
      </c>
    </row>
    <row r="14" spans="1:9" ht="13.5">
      <c r="A14" s="48" t="s">
        <v>98</v>
      </c>
      <c r="B14" s="48" t="s">
        <v>102</v>
      </c>
      <c r="C14" s="25">
        <v>5000</v>
      </c>
      <c r="D14" s="71" t="s">
        <v>46</v>
      </c>
      <c r="E14" s="26">
        <v>43495</v>
      </c>
      <c r="F14" s="26">
        <v>43501</v>
      </c>
      <c r="G14" s="53">
        <v>43510</v>
      </c>
      <c r="H14" s="70"/>
      <c r="I14" s="25">
        <v>5000</v>
      </c>
    </row>
    <row r="15" spans="1:9" ht="13.5">
      <c r="A15" s="48" t="s">
        <v>52</v>
      </c>
      <c r="B15" s="48" t="s">
        <v>103</v>
      </c>
      <c r="C15" s="25">
        <v>4545</v>
      </c>
      <c r="D15" s="71" t="s">
        <v>46</v>
      </c>
      <c r="E15" s="26">
        <v>43495</v>
      </c>
      <c r="F15" s="26">
        <v>43501</v>
      </c>
      <c r="G15" s="53">
        <v>43510</v>
      </c>
      <c r="H15" s="70"/>
      <c r="I15" s="25">
        <v>4545</v>
      </c>
    </row>
    <row r="16" spans="1:9" ht="13.5">
      <c r="A16" s="48" t="s">
        <v>99</v>
      </c>
      <c r="B16" s="48" t="s">
        <v>104</v>
      </c>
      <c r="C16" s="25">
        <v>574.64</v>
      </c>
      <c r="D16" s="71" t="s">
        <v>46</v>
      </c>
      <c r="E16" s="26">
        <v>43488</v>
      </c>
      <c r="F16" s="26">
        <v>43500</v>
      </c>
      <c r="G16" s="53">
        <v>43510</v>
      </c>
      <c r="H16" s="70"/>
      <c r="I16" s="25">
        <v>574.64</v>
      </c>
    </row>
    <row r="17" spans="1:9" ht="13.5">
      <c r="A17" s="48" t="s">
        <v>65</v>
      </c>
      <c r="B17" s="48" t="s">
        <v>105</v>
      </c>
      <c r="C17" s="25">
        <v>2000</v>
      </c>
      <c r="D17" s="71" t="s">
        <v>46</v>
      </c>
      <c r="E17" s="26">
        <v>43486</v>
      </c>
      <c r="F17" s="26">
        <v>43500</v>
      </c>
      <c r="G17" s="53">
        <v>43510</v>
      </c>
      <c r="H17" s="70"/>
      <c r="I17" s="25">
        <v>2000</v>
      </c>
    </row>
    <row r="18" spans="1:9" ht="13.5">
      <c r="A18" s="48" t="s">
        <v>100</v>
      </c>
      <c r="B18" s="48" t="s">
        <v>106</v>
      </c>
      <c r="C18" s="25">
        <v>5000</v>
      </c>
      <c r="D18" s="71" t="s">
        <v>46</v>
      </c>
      <c r="E18" s="26">
        <v>43497</v>
      </c>
      <c r="F18" s="26">
        <v>43501</v>
      </c>
      <c r="G18" s="53">
        <v>43510</v>
      </c>
      <c r="H18" s="48"/>
      <c r="I18" s="25">
        <v>5000</v>
      </c>
    </row>
    <row r="19" spans="1:9" ht="13.5">
      <c r="A19" s="48" t="s">
        <v>112</v>
      </c>
      <c r="B19" s="48" t="s">
        <v>60</v>
      </c>
      <c r="C19" s="25">
        <v>2259</v>
      </c>
      <c r="D19" s="71" t="s">
        <v>46</v>
      </c>
      <c r="E19" s="26">
        <v>43507</v>
      </c>
      <c r="F19" s="26">
        <v>43507</v>
      </c>
      <c r="G19" s="53">
        <v>43518</v>
      </c>
      <c r="H19" s="48"/>
      <c r="I19" s="25">
        <v>2259</v>
      </c>
    </row>
    <row r="20" spans="1:9" ht="13.5">
      <c r="A20" s="70" t="s">
        <v>113</v>
      </c>
      <c r="B20" s="48" t="s">
        <v>114</v>
      </c>
      <c r="C20" s="25">
        <v>2024.9</v>
      </c>
      <c r="D20" s="71" t="s">
        <v>46</v>
      </c>
      <c r="E20" s="26">
        <v>43504</v>
      </c>
      <c r="F20" s="26">
        <v>43508</v>
      </c>
      <c r="G20" s="53">
        <v>43518</v>
      </c>
      <c r="H20" s="48"/>
      <c r="I20" s="25">
        <v>2024.9</v>
      </c>
    </row>
    <row r="21" spans="1:9" ht="13.5">
      <c r="A21" s="70" t="s">
        <v>118</v>
      </c>
      <c r="B21" s="48" t="s">
        <v>119</v>
      </c>
      <c r="C21" s="25">
        <v>865</v>
      </c>
      <c r="D21" s="71" t="s">
        <v>46</v>
      </c>
      <c r="E21" s="26">
        <v>43501</v>
      </c>
      <c r="F21" s="26">
        <v>43509</v>
      </c>
      <c r="G21" s="53">
        <v>43518</v>
      </c>
      <c r="H21" s="48"/>
      <c r="I21" s="25">
        <v>865</v>
      </c>
    </row>
    <row r="22" spans="1:9" ht="13.5">
      <c r="A22" s="70" t="s">
        <v>121</v>
      </c>
      <c r="B22" s="48" t="s">
        <v>122</v>
      </c>
      <c r="C22" s="25">
        <v>883.96</v>
      </c>
      <c r="D22" s="71" t="s">
        <v>46</v>
      </c>
      <c r="E22" s="26">
        <v>43501</v>
      </c>
      <c r="F22" s="26">
        <v>43509</v>
      </c>
      <c r="G22" s="53">
        <v>43518</v>
      </c>
      <c r="H22" s="48"/>
      <c r="I22" s="25">
        <v>883.96</v>
      </c>
    </row>
    <row r="23" spans="1:9" ht="13.5">
      <c r="A23" s="70" t="s">
        <v>130</v>
      </c>
      <c r="B23" s="48" t="s">
        <v>131</v>
      </c>
      <c r="C23" s="25">
        <v>6620</v>
      </c>
      <c r="D23" s="71" t="s">
        <v>46</v>
      </c>
      <c r="E23" s="26">
        <v>43508</v>
      </c>
      <c r="F23" s="26">
        <v>43510</v>
      </c>
      <c r="G23" s="53">
        <v>43518</v>
      </c>
      <c r="H23" s="48"/>
      <c r="I23" s="25">
        <v>6620</v>
      </c>
    </row>
    <row r="24" spans="1:9" ht="13.5">
      <c r="A24" s="70" t="s">
        <v>134</v>
      </c>
      <c r="B24" s="10" t="s">
        <v>135</v>
      </c>
      <c r="C24" s="25">
        <v>4000</v>
      </c>
      <c r="D24" s="71" t="s">
        <v>46</v>
      </c>
      <c r="E24" s="26">
        <v>43516</v>
      </c>
      <c r="F24" s="26">
        <v>43517</v>
      </c>
      <c r="G24" s="53">
        <v>43529</v>
      </c>
      <c r="H24" s="48"/>
      <c r="I24" s="25">
        <v>3825</v>
      </c>
    </row>
    <row r="25" spans="1:9" ht="13.5">
      <c r="A25" s="70" t="s">
        <v>136</v>
      </c>
      <c r="B25" s="48" t="s">
        <v>137</v>
      </c>
      <c r="C25" s="25">
        <v>8604</v>
      </c>
      <c r="D25" s="71" t="s">
        <v>46</v>
      </c>
      <c r="E25" s="26">
        <v>43508</v>
      </c>
      <c r="F25" s="26">
        <v>43521</v>
      </c>
      <c r="G25" s="53">
        <v>43535</v>
      </c>
      <c r="H25" s="48"/>
      <c r="I25" s="25">
        <v>8604</v>
      </c>
    </row>
    <row r="26" spans="1:9" ht="13.5">
      <c r="A26" s="70" t="s">
        <v>138</v>
      </c>
      <c r="B26" s="44" t="s">
        <v>139</v>
      </c>
      <c r="C26" s="25">
        <v>6700</v>
      </c>
      <c r="D26" s="71" t="s">
        <v>46</v>
      </c>
      <c r="E26" s="26">
        <v>43523</v>
      </c>
      <c r="F26" s="26">
        <v>43528</v>
      </c>
      <c r="G26" s="53">
        <v>43535</v>
      </c>
      <c r="H26" s="48"/>
      <c r="I26" s="25">
        <v>6700</v>
      </c>
    </row>
    <row r="27" spans="1:9" ht="13.5">
      <c r="A27" s="70" t="s">
        <v>138</v>
      </c>
      <c r="B27" s="48" t="s">
        <v>140</v>
      </c>
      <c r="C27" s="25">
        <v>5000</v>
      </c>
      <c r="D27" s="71" t="s">
        <v>46</v>
      </c>
      <c r="E27" s="26">
        <v>43525</v>
      </c>
      <c r="F27" s="26">
        <v>43528</v>
      </c>
      <c r="G27" s="53">
        <v>43535</v>
      </c>
      <c r="H27" s="48"/>
      <c r="I27" s="25">
        <v>5000</v>
      </c>
    </row>
    <row r="28" spans="1:9" ht="13.5">
      <c r="A28" s="3" t="s">
        <v>148</v>
      </c>
      <c r="B28" s="48" t="s">
        <v>149</v>
      </c>
      <c r="C28" s="25">
        <v>1562.29</v>
      </c>
      <c r="D28" s="71" t="s">
        <v>46</v>
      </c>
      <c r="E28" s="26">
        <v>43524</v>
      </c>
      <c r="F28" s="26">
        <v>43530</v>
      </c>
      <c r="G28" s="53">
        <v>43544</v>
      </c>
      <c r="H28" s="48"/>
      <c r="I28" s="25">
        <v>1562.69</v>
      </c>
    </row>
    <row r="29" spans="1:9" ht="13.5">
      <c r="A29" s="70" t="s">
        <v>147</v>
      </c>
      <c r="B29" s="48" t="s">
        <v>139</v>
      </c>
      <c r="C29" s="25">
        <v>5000</v>
      </c>
      <c r="D29" s="71" t="s">
        <v>46</v>
      </c>
      <c r="E29" s="26">
        <v>43510</v>
      </c>
      <c r="F29" s="26">
        <v>43530</v>
      </c>
      <c r="G29" s="53">
        <v>43544</v>
      </c>
      <c r="H29" s="48"/>
      <c r="I29" s="25">
        <v>5000</v>
      </c>
    </row>
    <row r="30" spans="1:9" ht="13.5">
      <c r="A30" s="70" t="s">
        <v>145</v>
      </c>
      <c r="B30" s="48" t="s">
        <v>150</v>
      </c>
      <c r="C30" s="25">
        <v>5000</v>
      </c>
      <c r="D30" s="71" t="s">
        <v>46</v>
      </c>
      <c r="E30" s="26">
        <v>43524</v>
      </c>
      <c r="F30" s="26">
        <v>43530</v>
      </c>
      <c r="G30" s="53">
        <v>43544</v>
      </c>
      <c r="H30" s="48"/>
      <c r="I30" s="25">
        <v>5000</v>
      </c>
    </row>
    <row r="31" spans="1:9" ht="13.5">
      <c r="A31" s="70" t="s">
        <v>52</v>
      </c>
      <c r="B31" s="48" t="s">
        <v>241</v>
      </c>
      <c r="C31" s="25">
        <v>1970</v>
      </c>
      <c r="D31" s="71" t="s">
        <v>46</v>
      </c>
      <c r="E31" s="26">
        <v>43531</v>
      </c>
      <c r="F31" s="26">
        <v>43536</v>
      </c>
      <c r="G31" s="53">
        <v>43544</v>
      </c>
      <c r="H31" s="48"/>
      <c r="I31" s="25">
        <v>1970</v>
      </c>
    </row>
    <row r="32" spans="1:9" ht="13.5">
      <c r="A32" s="70" t="s">
        <v>171</v>
      </c>
      <c r="B32" s="48" t="s">
        <v>242</v>
      </c>
      <c r="C32" s="25">
        <v>4500</v>
      </c>
      <c r="D32" s="71" t="s">
        <v>46</v>
      </c>
      <c r="E32" s="26">
        <v>43532</v>
      </c>
      <c r="F32" s="26">
        <v>43536</v>
      </c>
      <c r="G32" s="53">
        <v>43544</v>
      </c>
      <c r="H32" s="48"/>
      <c r="I32" s="25">
        <v>4500</v>
      </c>
    </row>
    <row r="33" spans="1:9" ht="12.75" customHeight="1">
      <c r="A33" s="70" t="s">
        <v>243</v>
      </c>
      <c r="B33" s="48" t="s">
        <v>244</v>
      </c>
      <c r="C33" s="25">
        <v>5000</v>
      </c>
      <c r="D33" s="71" t="s">
        <v>46</v>
      </c>
      <c r="E33" s="26">
        <v>43532</v>
      </c>
      <c r="F33" s="26">
        <v>43536</v>
      </c>
      <c r="G33" s="53">
        <v>43544</v>
      </c>
      <c r="H33" s="48"/>
      <c r="I33" s="25">
        <v>5000</v>
      </c>
    </row>
    <row r="34" spans="1:9" ht="13.5">
      <c r="A34" s="70" t="s">
        <v>245</v>
      </c>
      <c r="B34" s="48" t="s">
        <v>139</v>
      </c>
      <c r="C34" s="25">
        <v>5000</v>
      </c>
      <c r="D34" s="71" t="s">
        <v>46</v>
      </c>
      <c r="E34" s="26">
        <v>43530</v>
      </c>
      <c r="F34" s="26">
        <v>43537</v>
      </c>
      <c r="G34" s="53">
        <v>43549</v>
      </c>
      <c r="H34" s="48"/>
      <c r="I34" s="25">
        <v>5000</v>
      </c>
    </row>
    <row r="35" spans="1:9" ht="13.5">
      <c r="A35" s="70" t="s">
        <v>148</v>
      </c>
      <c r="B35" s="48" t="s">
        <v>149</v>
      </c>
      <c r="C35" s="25">
        <v>1631</v>
      </c>
      <c r="D35" s="71" t="s">
        <v>46</v>
      </c>
      <c r="E35" s="26">
        <v>43535</v>
      </c>
      <c r="F35" s="26">
        <v>43538</v>
      </c>
      <c r="G35" s="53">
        <v>43549</v>
      </c>
      <c r="H35" s="48"/>
      <c r="I35" s="25">
        <v>1631</v>
      </c>
    </row>
    <row r="36" spans="1:9" ht="13.5">
      <c r="A36" s="70" t="s">
        <v>99</v>
      </c>
      <c r="B36" s="48" t="s">
        <v>246</v>
      </c>
      <c r="C36" s="25">
        <v>1079</v>
      </c>
      <c r="D36" s="71" t="s">
        <v>46</v>
      </c>
      <c r="E36" s="26">
        <v>43535</v>
      </c>
      <c r="F36" s="26">
        <v>43542</v>
      </c>
      <c r="G36" s="53">
        <v>43549</v>
      </c>
      <c r="H36" s="48"/>
      <c r="I36" s="25">
        <v>1079</v>
      </c>
    </row>
    <row r="37" spans="1:9" ht="13.5">
      <c r="A37" s="70" t="s">
        <v>247</v>
      </c>
      <c r="B37" s="48" t="s">
        <v>246</v>
      </c>
      <c r="C37" s="25">
        <v>1079</v>
      </c>
      <c r="D37" s="71" t="s">
        <v>46</v>
      </c>
      <c r="E37" s="26">
        <v>43535</v>
      </c>
      <c r="F37" s="26">
        <v>43542</v>
      </c>
      <c r="G37" s="53">
        <v>43549</v>
      </c>
      <c r="H37" s="48"/>
      <c r="I37" s="25">
        <v>1079</v>
      </c>
    </row>
    <row r="38" spans="1:9" ht="13.5">
      <c r="A38" s="70" t="s">
        <v>248</v>
      </c>
      <c r="B38" s="48" t="s">
        <v>139</v>
      </c>
      <c r="C38" s="25">
        <v>5000</v>
      </c>
      <c r="D38" s="71" t="s">
        <v>46</v>
      </c>
      <c r="E38" s="26">
        <v>43543</v>
      </c>
      <c r="F38" s="26">
        <v>43543</v>
      </c>
      <c r="G38" s="53">
        <v>43549</v>
      </c>
      <c r="H38" s="48"/>
      <c r="I38" s="25">
        <v>4600</v>
      </c>
    </row>
    <row r="39" spans="1:9" ht="13.5">
      <c r="A39" s="3" t="s">
        <v>249</v>
      </c>
      <c r="B39" s="48" t="s">
        <v>139</v>
      </c>
      <c r="C39" s="25">
        <v>3600</v>
      </c>
      <c r="D39" s="71" t="s">
        <v>46</v>
      </c>
      <c r="E39" s="26">
        <v>43530</v>
      </c>
      <c r="F39" s="26">
        <v>43543</v>
      </c>
      <c r="G39" s="53">
        <v>43549</v>
      </c>
      <c r="H39" s="48"/>
      <c r="I39" s="25">
        <v>3600</v>
      </c>
    </row>
    <row r="40" spans="1:9" s="34" customFormat="1" ht="13.5">
      <c r="A40" s="3" t="s">
        <v>251</v>
      </c>
      <c r="B40" s="5" t="s">
        <v>139</v>
      </c>
      <c r="C40" s="6">
        <v>5000</v>
      </c>
      <c r="D40" s="7" t="s">
        <v>46</v>
      </c>
      <c r="E40" s="14">
        <v>43532</v>
      </c>
      <c r="F40" s="14">
        <v>43545</v>
      </c>
      <c r="G40" s="8">
        <v>43559</v>
      </c>
      <c r="H40" s="5"/>
      <c r="I40" s="6">
        <v>5000</v>
      </c>
    </row>
    <row r="41" spans="1:9" ht="13.5">
      <c r="A41" s="3" t="s">
        <v>252</v>
      </c>
      <c r="B41" s="48" t="s">
        <v>253</v>
      </c>
      <c r="C41" s="25">
        <v>4784</v>
      </c>
      <c r="D41" s="71" t="s">
        <v>46</v>
      </c>
      <c r="E41" s="26">
        <v>43528</v>
      </c>
      <c r="F41" s="26">
        <v>43551</v>
      </c>
      <c r="G41" s="53">
        <v>43559</v>
      </c>
      <c r="H41" s="48"/>
      <c r="I41" s="25">
        <v>4784</v>
      </c>
    </row>
    <row r="42" spans="1:9" ht="13.5">
      <c r="A42" s="70" t="s">
        <v>138</v>
      </c>
      <c r="B42" s="48" t="s">
        <v>254</v>
      </c>
      <c r="C42" s="25">
        <v>3590</v>
      </c>
      <c r="D42" s="71" t="s">
        <v>46</v>
      </c>
      <c r="E42" s="26">
        <v>43530</v>
      </c>
      <c r="F42" s="26">
        <v>43551</v>
      </c>
      <c r="G42" s="53">
        <v>43559</v>
      </c>
      <c r="H42" s="48"/>
      <c r="I42" s="25">
        <v>3590</v>
      </c>
    </row>
    <row r="43" spans="1:9" ht="13.5">
      <c r="A43" s="70" t="s">
        <v>138</v>
      </c>
      <c r="B43" s="48" t="s">
        <v>255</v>
      </c>
      <c r="C43" s="25">
        <v>5000</v>
      </c>
      <c r="D43" s="71" t="s">
        <v>46</v>
      </c>
      <c r="E43" s="26">
        <v>43536</v>
      </c>
      <c r="F43" s="26">
        <v>43551</v>
      </c>
      <c r="G43" s="53">
        <v>43559</v>
      </c>
      <c r="H43" s="48"/>
      <c r="I43" s="25">
        <v>5000</v>
      </c>
    </row>
    <row r="44" spans="1:9" ht="13.5">
      <c r="A44" s="70" t="s">
        <v>33</v>
      </c>
      <c r="B44" s="48" t="s">
        <v>139</v>
      </c>
      <c r="C44" s="25">
        <v>5000</v>
      </c>
      <c r="D44" s="71" t="s">
        <v>46</v>
      </c>
      <c r="E44" s="26">
        <v>43558</v>
      </c>
      <c r="F44" s="26">
        <v>43559</v>
      </c>
      <c r="G44" s="53">
        <v>43570</v>
      </c>
      <c r="H44" s="48"/>
      <c r="I44" s="25">
        <v>4500</v>
      </c>
    </row>
    <row r="45" spans="1:9" ht="13.5">
      <c r="A45" s="3" t="s">
        <v>145</v>
      </c>
      <c r="B45" s="48" t="s">
        <v>260</v>
      </c>
      <c r="C45" s="25">
        <v>1608</v>
      </c>
      <c r="D45" s="71" t="s">
        <v>46</v>
      </c>
      <c r="E45" s="26">
        <v>43545</v>
      </c>
      <c r="F45" s="26">
        <v>43559</v>
      </c>
      <c r="G45" s="53">
        <v>43570</v>
      </c>
      <c r="H45" s="48"/>
      <c r="I45" s="25">
        <v>1178</v>
      </c>
    </row>
    <row r="46" spans="1:9" ht="13.5">
      <c r="A46" s="3" t="s">
        <v>261</v>
      </c>
      <c r="B46" s="48" t="s">
        <v>262</v>
      </c>
      <c r="C46" s="25">
        <v>5000</v>
      </c>
      <c r="D46" s="71" t="s">
        <v>46</v>
      </c>
      <c r="E46" s="26">
        <v>43549</v>
      </c>
      <c r="F46" s="26">
        <v>43560</v>
      </c>
      <c r="G46" s="53">
        <v>43570</v>
      </c>
      <c r="H46" s="48"/>
      <c r="I46" s="25">
        <v>5000</v>
      </c>
    </row>
    <row r="47" spans="1:9" ht="13.5">
      <c r="A47" s="3" t="s">
        <v>64</v>
      </c>
      <c r="B47" s="48" t="s">
        <v>263</v>
      </c>
      <c r="C47" s="25">
        <v>5000</v>
      </c>
      <c r="D47" s="71" t="s">
        <v>46</v>
      </c>
      <c r="E47" s="26">
        <v>43557</v>
      </c>
      <c r="F47" s="26">
        <v>43560</v>
      </c>
      <c r="G47" s="53">
        <v>43570</v>
      </c>
      <c r="H47" s="48"/>
      <c r="I47" s="25">
        <v>5000</v>
      </c>
    </row>
    <row r="48" spans="1:9" ht="13.5">
      <c r="A48" s="3" t="s">
        <v>312</v>
      </c>
      <c r="B48" s="48" t="s">
        <v>316</v>
      </c>
      <c r="C48" s="25">
        <v>3227</v>
      </c>
      <c r="D48" s="71" t="s">
        <v>46</v>
      </c>
      <c r="E48" s="26">
        <v>43563</v>
      </c>
      <c r="F48" s="26">
        <v>43571</v>
      </c>
      <c r="G48" s="53">
        <v>43577</v>
      </c>
      <c r="H48" s="48"/>
      <c r="I48" s="25">
        <v>3227</v>
      </c>
    </row>
    <row r="49" spans="1:9" ht="13.5">
      <c r="A49" s="3" t="s">
        <v>313</v>
      </c>
      <c r="B49" s="48" t="s">
        <v>317</v>
      </c>
      <c r="C49" s="25">
        <v>3227</v>
      </c>
      <c r="D49" s="71" t="s">
        <v>46</v>
      </c>
      <c r="E49" s="26">
        <v>43559</v>
      </c>
      <c r="F49" s="26">
        <v>43571</v>
      </c>
      <c r="G49" s="53">
        <v>43577</v>
      </c>
      <c r="H49" s="48"/>
      <c r="I49" s="25">
        <v>3227</v>
      </c>
    </row>
    <row r="50" spans="1:9" ht="13.5">
      <c r="A50" s="3" t="s">
        <v>314</v>
      </c>
      <c r="B50" s="48" t="s">
        <v>318</v>
      </c>
      <c r="C50" s="25">
        <v>3227</v>
      </c>
      <c r="D50" s="71" t="s">
        <v>46</v>
      </c>
      <c r="E50" s="26">
        <v>43501</v>
      </c>
      <c r="F50" s="26">
        <v>43571</v>
      </c>
      <c r="G50" s="53">
        <v>43577</v>
      </c>
      <c r="H50" s="48"/>
      <c r="I50" s="25">
        <v>3227</v>
      </c>
    </row>
    <row r="51" spans="1:9" ht="13.5">
      <c r="A51" s="3" t="s">
        <v>315</v>
      </c>
      <c r="B51" s="48" t="s">
        <v>319</v>
      </c>
      <c r="C51" s="25">
        <v>3227</v>
      </c>
      <c r="D51" s="71" t="s">
        <v>46</v>
      </c>
      <c r="E51" s="26">
        <v>43501</v>
      </c>
      <c r="F51" s="26">
        <v>43571</v>
      </c>
      <c r="G51" s="53">
        <v>43577</v>
      </c>
      <c r="H51" s="48"/>
      <c r="I51" s="25">
        <v>3227</v>
      </c>
    </row>
    <row r="52" spans="1:9" ht="13.5">
      <c r="A52" s="3" t="s">
        <v>228</v>
      </c>
      <c r="B52" s="48" t="s">
        <v>351</v>
      </c>
      <c r="C52" s="25">
        <v>1159</v>
      </c>
      <c r="D52" s="71" t="s">
        <v>46</v>
      </c>
      <c r="E52" s="26">
        <v>43577</v>
      </c>
      <c r="F52" s="26">
        <v>43585</v>
      </c>
      <c r="G52" s="53">
        <v>43601</v>
      </c>
      <c r="H52" s="48"/>
      <c r="I52" s="25">
        <v>1159</v>
      </c>
    </row>
    <row r="53" spans="1:9" ht="13.5">
      <c r="A53" s="3" t="s">
        <v>228</v>
      </c>
      <c r="B53" s="48" t="s">
        <v>352</v>
      </c>
      <c r="C53" s="25">
        <v>1000</v>
      </c>
      <c r="D53" s="71" t="s">
        <v>46</v>
      </c>
      <c r="E53" s="26">
        <v>43585</v>
      </c>
      <c r="F53" s="26">
        <v>43587</v>
      </c>
      <c r="G53" s="53">
        <v>43601</v>
      </c>
      <c r="H53" s="48"/>
      <c r="I53" s="25">
        <v>1000</v>
      </c>
    </row>
    <row r="54" spans="1:9" ht="13.5">
      <c r="A54" s="70" t="s">
        <v>171</v>
      </c>
      <c r="B54" s="48" t="s">
        <v>469</v>
      </c>
      <c r="C54" s="25">
        <v>1890</v>
      </c>
      <c r="D54" s="71" t="s">
        <v>46</v>
      </c>
      <c r="E54" s="26">
        <v>43495</v>
      </c>
      <c r="F54" s="26">
        <v>43588</v>
      </c>
      <c r="G54" s="53">
        <v>43601</v>
      </c>
      <c r="H54" s="48"/>
      <c r="I54" s="25">
        <v>1890</v>
      </c>
    </row>
    <row r="55" spans="1:9" ht="13.5">
      <c r="A55" s="70" t="s">
        <v>475</v>
      </c>
      <c r="B55" s="48" t="s">
        <v>476</v>
      </c>
      <c r="C55" s="25">
        <v>5000</v>
      </c>
      <c r="D55" s="71" t="s">
        <v>46</v>
      </c>
      <c r="E55" s="26">
        <v>43591</v>
      </c>
      <c r="F55" s="26">
        <v>43598</v>
      </c>
      <c r="G55" s="53">
        <v>43605</v>
      </c>
      <c r="H55" s="48"/>
      <c r="I55" s="25">
        <v>5000</v>
      </c>
    </row>
    <row r="56" spans="1:9" ht="12.75" customHeight="1">
      <c r="A56" s="70" t="s">
        <v>160</v>
      </c>
      <c r="B56" s="48" t="s">
        <v>480</v>
      </c>
      <c r="C56" s="25">
        <v>1272</v>
      </c>
      <c r="D56" s="71" t="s">
        <v>46</v>
      </c>
      <c r="E56" s="26">
        <v>43594</v>
      </c>
      <c r="F56" s="26">
        <v>43600</v>
      </c>
      <c r="G56" s="53">
        <v>43615</v>
      </c>
      <c r="H56" s="48"/>
      <c r="I56" s="25">
        <v>1272</v>
      </c>
    </row>
    <row r="57" spans="1:9" ht="12.75" customHeight="1">
      <c r="A57" s="70" t="s">
        <v>483</v>
      </c>
      <c r="B57" s="48" t="s">
        <v>484</v>
      </c>
      <c r="C57" s="25">
        <v>5000</v>
      </c>
      <c r="D57" s="71" t="s">
        <v>485</v>
      </c>
      <c r="E57" s="26">
        <v>43579</v>
      </c>
      <c r="F57" s="26">
        <v>43605</v>
      </c>
      <c r="G57" s="53" t="s">
        <v>486</v>
      </c>
      <c r="H57" s="48"/>
      <c r="I57" s="25">
        <v>0</v>
      </c>
    </row>
    <row r="58" spans="1:9" ht="13.5">
      <c r="A58" s="70" t="s">
        <v>494</v>
      </c>
      <c r="B58" s="48" t="s">
        <v>495</v>
      </c>
      <c r="C58" s="25">
        <v>8100</v>
      </c>
      <c r="D58" s="71" t="s">
        <v>46</v>
      </c>
      <c r="E58" s="26">
        <v>43601</v>
      </c>
      <c r="F58" s="26">
        <v>43609</v>
      </c>
      <c r="G58" s="53">
        <v>43626</v>
      </c>
      <c r="H58" s="48"/>
      <c r="I58" s="25">
        <v>8100</v>
      </c>
    </row>
    <row r="59" spans="1:9" ht="13.5">
      <c r="A59" s="70" t="s">
        <v>228</v>
      </c>
      <c r="B59" s="48" t="s">
        <v>503</v>
      </c>
      <c r="C59" s="25">
        <v>392</v>
      </c>
      <c r="D59" s="71" t="s">
        <v>46</v>
      </c>
      <c r="E59" s="26">
        <v>43609</v>
      </c>
      <c r="F59" s="26">
        <v>43614</v>
      </c>
      <c r="G59" s="53">
        <v>43626</v>
      </c>
      <c r="H59" s="48"/>
      <c r="I59" s="25">
        <v>392</v>
      </c>
    </row>
    <row r="60" spans="1:9" ht="13.5">
      <c r="A60" s="70" t="s">
        <v>171</v>
      </c>
      <c r="B60" s="48" t="s">
        <v>504</v>
      </c>
      <c r="C60" s="25">
        <v>1890</v>
      </c>
      <c r="D60" s="71" t="s">
        <v>46</v>
      </c>
      <c r="E60" s="26">
        <v>43609</v>
      </c>
      <c r="F60" s="26">
        <v>43614</v>
      </c>
      <c r="G60" s="53">
        <v>43626</v>
      </c>
      <c r="H60" s="48"/>
      <c r="I60" s="25">
        <v>1890</v>
      </c>
    </row>
    <row r="61" spans="1:9" ht="13.5">
      <c r="A61" s="70" t="s">
        <v>498</v>
      </c>
      <c r="B61" s="48" t="s">
        <v>505</v>
      </c>
      <c r="C61" s="25">
        <v>4100</v>
      </c>
      <c r="D61" s="71" t="s">
        <v>46</v>
      </c>
      <c r="E61" s="26">
        <v>43608</v>
      </c>
      <c r="F61" s="26">
        <v>43614</v>
      </c>
      <c r="G61" s="53">
        <v>43626</v>
      </c>
      <c r="H61" s="48"/>
      <c r="I61" s="25">
        <v>4100</v>
      </c>
    </row>
    <row r="62" spans="1:9" ht="13.5">
      <c r="A62" s="70" t="s">
        <v>70</v>
      </c>
      <c r="B62" s="48" t="s">
        <v>543</v>
      </c>
      <c r="C62" s="25">
        <v>5553</v>
      </c>
      <c r="D62" s="71" t="s">
        <v>46</v>
      </c>
      <c r="E62" s="26">
        <v>43636</v>
      </c>
      <c r="F62" s="26">
        <v>43640</v>
      </c>
      <c r="G62" s="53">
        <v>43647</v>
      </c>
      <c r="H62" s="48"/>
      <c r="I62" s="25">
        <v>5553</v>
      </c>
    </row>
    <row r="63" spans="1:9" ht="13.5">
      <c r="A63" s="70" t="s">
        <v>548</v>
      </c>
      <c r="B63" s="48" t="s">
        <v>555</v>
      </c>
      <c r="C63" s="25">
        <v>3000</v>
      </c>
      <c r="D63" s="71" t="s">
        <v>46</v>
      </c>
      <c r="E63" s="26">
        <v>43627</v>
      </c>
      <c r="F63" s="26">
        <v>43642</v>
      </c>
      <c r="G63" s="53">
        <v>43657</v>
      </c>
      <c r="H63" s="48"/>
      <c r="I63" s="25">
        <v>3000</v>
      </c>
    </row>
    <row r="64" spans="1:9" ht="13.5">
      <c r="A64" s="70" t="s">
        <v>549</v>
      </c>
      <c r="B64" s="48" t="s">
        <v>556</v>
      </c>
      <c r="C64" s="25">
        <v>5000</v>
      </c>
      <c r="D64" s="71" t="s">
        <v>46</v>
      </c>
      <c r="E64" s="26">
        <v>43628</v>
      </c>
      <c r="F64" s="26">
        <v>43642</v>
      </c>
      <c r="G64" s="53">
        <v>43657</v>
      </c>
      <c r="H64" s="48"/>
      <c r="I64" s="25">
        <v>5000</v>
      </c>
    </row>
    <row r="65" spans="1:9" ht="13.5">
      <c r="A65" s="70" t="s">
        <v>550</v>
      </c>
      <c r="B65" s="48" t="s">
        <v>557</v>
      </c>
      <c r="C65" s="25">
        <v>5000</v>
      </c>
      <c r="D65" s="71" t="s">
        <v>46</v>
      </c>
      <c r="E65" s="26">
        <v>43550</v>
      </c>
      <c r="F65" s="26">
        <v>43642</v>
      </c>
      <c r="G65" s="53">
        <v>43657</v>
      </c>
      <c r="H65" s="48"/>
      <c r="I65" s="25">
        <v>5000</v>
      </c>
    </row>
    <row r="66" spans="1:9" ht="13.5">
      <c r="A66" s="70" t="s">
        <v>551</v>
      </c>
      <c r="B66" s="48" t="s">
        <v>558</v>
      </c>
      <c r="C66" s="25">
        <v>5000</v>
      </c>
      <c r="D66" s="71" t="s">
        <v>46</v>
      </c>
      <c r="E66" s="26">
        <v>43635</v>
      </c>
      <c r="F66" s="26">
        <v>43642</v>
      </c>
      <c r="G66" s="53">
        <v>43657</v>
      </c>
      <c r="H66" s="48"/>
      <c r="I66" s="25">
        <v>5000</v>
      </c>
    </row>
    <row r="67" spans="1:9" ht="14.25">
      <c r="A67" s="70" t="s">
        <v>552</v>
      </c>
      <c r="B67" s="292" t="s">
        <v>559</v>
      </c>
      <c r="C67" s="25">
        <v>5000</v>
      </c>
      <c r="D67" s="71" t="s">
        <v>46</v>
      </c>
      <c r="E67" s="26">
        <v>43640</v>
      </c>
      <c r="F67" s="26">
        <v>43644</v>
      </c>
      <c r="G67" s="53">
        <v>43657</v>
      </c>
      <c r="H67" s="48"/>
      <c r="I67" s="25">
        <v>5000</v>
      </c>
    </row>
    <row r="68" spans="1:9" ht="13.5">
      <c r="A68" s="70" t="s">
        <v>553</v>
      </c>
      <c r="B68" s="48" t="s">
        <v>559</v>
      </c>
      <c r="C68" s="25">
        <v>5000</v>
      </c>
      <c r="D68" s="71" t="s">
        <v>46</v>
      </c>
      <c r="E68" s="26">
        <v>43640</v>
      </c>
      <c r="F68" s="26">
        <v>43644</v>
      </c>
      <c r="G68" s="53">
        <v>43657</v>
      </c>
      <c r="H68" s="48"/>
      <c r="I68" s="25">
        <v>5000</v>
      </c>
    </row>
    <row r="69" spans="1:9" ht="13.5">
      <c r="A69" s="70" t="s">
        <v>554</v>
      </c>
      <c r="B69" s="48" t="s">
        <v>559</v>
      </c>
      <c r="C69" s="25">
        <v>5000</v>
      </c>
      <c r="D69" s="71" t="s">
        <v>46</v>
      </c>
      <c r="E69" s="26">
        <v>43640</v>
      </c>
      <c r="F69" s="26">
        <v>43644</v>
      </c>
      <c r="G69" s="53">
        <v>43657</v>
      </c>
      <c r="H69" s="48"/>
      <c r="I69" s="25">
        <v>5000</v>
      </c>
    </row>
    <row r="70" spans="1:9" ht="13.5">
      <c r="A70" s="70" t="s">
        <v>162</v>
      </c>
      <c r="B70" s="48" t="s">
        <v>559</v>
      </c>
      <c r="C70" s="25">
        <v>5000</v>
      </c>
      <c r="D70" s="71" t="s">
        <v>46</v>
      </c>
      <c r="E70" s="26">
        <v>43639</v>
      </c>
      <c r="F70" s="26">
        <v>43644</v>
      </c>
      <c r="G70" s="53">
        <v>43657</v>
      </c>
      <c r="H70" s="48"/>
      <c r="I70" s="25">
        <v>5000</v>
      </c>
    </row>
    <row r="71" spans="1:9" ht="13.5">
      <c r="A71" s="70" t="s">
        <v>100</v>
      </c>
      <c r="B71" s="48" t="s">
        <v>560</v>
      </c>
      <c r="C71" s="25">
        <v>5000</v>
      </c>
      <c r="D71" s="71" t="s">
        <v>46</v>
      </c>
      <c r="E71" s="26">
        <v>43635</v>
      </c>
      <c r="F71" s="26">
        <v>43644</v>
      </c>
      <c r="G71" s="53">
        <v>43657</v>
      </c>
      <c r="H71" s="48"/>
      <c r="I71" s="25">
        <v>5000</v>
      </c>
    </row>
    <row r="72" spans="1:9" ht="13.5">
      <c r="A72" s="70" t="s">
        <v>315</v>
      </c>
      <c r="B72" s="48" t="s">
        <v>561</v>
      </c>
      <c r="C72" s="25">
        <v>5000</v>
      </c>
      <c r="D72" s="71" t="s">
        <v>46</v>
      </c>
      <c r="E72" s="26">
        <v>43642</v>
      </c>
      <c r="F72" s="26">
        <v>43644</v>
      </c>
      <c r="G72" s="53">
        <v>43657</v>
      </c>
      <c r="H72" s="48"/>
      <c r="I72" s="25">
        <v>5000</v>
      </c>
    </row>
    <row r="73" spans="1:9" ht="13.5">
      <c r="A73" s="70" t="s">
        <v>33</v>
      </c>
      <c r="B73" s="48" t="s">
        <v>581</v>
      </c>
      <c r="C73" s="25">
        <v>5000</v>
      </c>
      <c r="D73" s="71" t="s">
        <v>46</v>
      </c>
      <c r="E73" s="26">
        <v>43633</v>
      </c>
      <c r="F73" s="26">
        <v>43648</v>
      </c>
      <c r="G73" s="53">
        <v>43657</v>
      </c>
      <c r="H73" s="48"/>
      <c r="I73" s="25">
        <v>5000</v>
      </c>
    </row>
    <row r="74" spans="1:9" ht="13.5">
      <c r="A74" s="70" t="s">
        <v>313</v>
      </c>
      <c r="B74" s="48" t="s">
        <v>582</v>
      </c>
      <c r="C74" s="25">
        <v>5000</v>
      </c>
      <c r="D74" s="71" t="s">
        <v>46</v>
      </c>
      <c r="E74" s="26">
        <v>43642</v>
      </c>
      <c r="F74" s="26">
        <v>43648</v>
      </c>
      <c r="G74" s="53">
        <v>43657</v>
      </c>
      <c r="H74" s="48"/>
      <c r="I74" s="25">
        <v>5000</v>
      </c>
    </row>
    <row r="75" spans="1:9" ht="13.5">
      <c r="A75" s="70" t="s">
        <v>212</v>
      </c>
      <c r="B75" s="48" t="s">
        <v>583</v>
      </c>
      <c r="C75" s="25">
        <v>5000</v>
      </c>
      <c r="D75" s="71" t="s">
        <v>46</v>
      </c>
      <c r="E75" s="26">
        <v>43643</v>
      </c>
      <c r="F75" s="26">
        <v>43648</v>
      </c>
      <c r="G75" s="53">
        <v>43657</v>
      </c>
      <c r="H75" s="48"/>
      <c r="I75" s="25">
        <v>5000</v>
      </c>
    </row>
    <row r="76" spans="1:9" ht="13.5">
      <c r="A76" s="70"/>
      <c r="B76" s="48"/>
      <c r="C76" s="25"/>
      <c r="D76" s="71"/>
      <c r="E76" s="26"/>
      <c r="F76" s="26"/>
      <c r="G76" s="53"/>
      <c r="H76" s="48"/>
      <c r="I76" s="25"/>
    </row>
    <row r="77" spans="1:9" ht="13.5">
      <c r="A77" s="70"/>
      <c r="B77" s="48"/>
      <c r="C77" s="25"/>
      <c r="D77" s="71"/>
      <c r="E77" s="26"/>
      <c r="F77" s="26"/>
      <c r="G77" s="53"/>
      <c r="H77" s="48"/>
      <c r="I77" s="25"/>
    </row>
    <row r="78" spans="1:9" ht="13.5">
      <c r="A78" s="70"/>
      <c r="B78" s="48"/>
      <c r="C78" s="25"/>
      <c r="D78" s="71"/>
      <c r="E78" s="26"/>
      <c r="F78" s="26"/>
      <c r="G78" s="53"/>
      <c r="H78" s="48"/>
      <c r="I78" s="25"/>
    </row>
    <row r="79" spans="1:9" ht="13.5">
      <c r="A79" s="70"/>
      <c r="B79" s="48"/>
      <c r="C79" s="25"/>
      <c r="D79" s="71"/>
      <c r="E79" s="26"/>
      <c r="F79" s="26"/>
      <c r="G79" s="53"/>
      <c r="H79" s="48"/>
      <c r="I79" s="25"/>
    </row>
    <row r="80" spans="1:9" ht="13.5">
      <c r="A80" s="70"/>
      <c r="B80" s="48"/>
      <c r="C80" s="25"/>
      <c r="D80" s="71"/>
      <c r="E80" s="26"/>
      <c r="F80" s="26"/>
      <c r="G80" s="53"/>
      <c r="H80" s="48"/>
      <c r="I80" s="25"/>
    </row>
    <row r="81" spans="1:9" ht="13.5">
      <c r="A81" s="70"/>
      <c r="B81" s="48"/>
      <c r="C81" s="25"/>
      <c r="D81" s="71"/>
      <c r="E81" s="26"/>
      <c r="F81" s="26"/>
      <c r="G81" s="53"/>
      <c r="H81" s="48"/>
      <c r="I81" s="25"/>
    </row>
    <row r="82" spans="1:9" ht="13.5">
      <c r="A82" s="70"/>
      <c r="B82" s="48"/>
      <c r="C82" s="25"/>
      <c r="D82" s="71"/>
      <c r="E82" s="26"/>
      <c r="F82" s="26"/>
      <c r="G82" s="53"/>
      <c r="H82" s="48"/>
      <c r="I82" s="25"/>
    </row>
    <row r="83" spans="1:9" ht="13.5">
      <c r="A83" s="70"/>
      <c r="B83" s="48"/>
      <c r="C83" s="25"/>
      <c r="D83" s="71"/>
      <c r="E83" s="26"/>
      <c r="F83" s="26"/>
      <c r="G83" s="53"/>
      <c r="H83" s="48"/>
      <c r="I83" s="25"/>
    </row>
    <row r="84" spans="1:9" ht="13.5">
      <c r="A84" s="70"/>
      <c r="B84" s="48"/>
      <c r="C84" s="25"/>
      <c r="D84" s="71"/>
      <c r="E84" s="26"/>
      <c r="F84" s="26"/>
      <c r="G84" s="53"/>
      <c r="H84" s="48"/>
      <c r="I84" s="25"/>
    </row>
    <row r="85" spans="1:9" ht="13.5">
      <c r="A85" s="70"/>
      <c r="B85" s="48"/>
      <c r="C85" s="25"/>
      <c r="D85" s="71"/>
      <c r="E85" s="26"/>
      <c r="F85" s="26"/>
      <c r="G85" s="53"/>
      <c r="H85" s="48"/>
      <c r="I85" s="25"/>
    </row>
    <row r="86" spans="1:9" ht="13.5">
      <c r="A86" s="70"/>
      <c r="B86" s="48"/>
      <c r="C86" s="25"/>
      <c r="D86" s="71"/>
      <c r="E86" s="26"/>
      <c r="F86" s="26"/>
      <c r="G86" s="53"/>
      <c r="H86" s="48"/>
      <c r="I86" s="25"/>
    </row>
    <row r="87" spans="1:9" ht="13.5">
      <c r="A87" s="70"/>
      <c r="B87" s="48"/>
      <c r="C87" s="25"/>
      <c r="D87" s="71"/>
      <c r="E87" s="26"/>
      <c r="F87" s="26"/>
      <c r="G87" s="53"/>
      <c r="H87" s="48"/>
      <c r="I87" s="25"/>
    </row>
    <row r="88" spans="1:9" ht="13.5">
      <c r="A88" s="70"/>
      <c r="B88" s="48"/>
      <c r="C88" s="25"/>
      <c r="D88" s="71"/>
      <c r="E88" s="26"/>
      <c r="F88" s="26"/>
      <c r="G88" s="53"/>
      <c r="H88" s="48"/>
      <c r="I88" s="25"/>
    </row>
    <row r="89" spans="1:9" ht="13.5">
      <c r="A89" s="70"/>
      <c r="B89" s="48"/>
      <c r="C89" s="25"/>
      <c r="D89" s="71"/>
      <c r="E89" s="26"/>
      <c r="F89" s="26"/>
      <c r="G89" s="53"/>
      <c r="H89" s="48"/>
      <c r="I89" s="25"/>
    </row>
    <row r="90" spans="1:9" ht="13.5">
      <c r="A90" s="70"/>
      <c r="B90" s="48"/>
      <c r="C90" s="25"/>
      <c r="D90" s="71"/>
      <c r="E90" s="26"/>
      <c r="F90" s="26"/>
      <c r="G90" s="53"/>
      <c r="H90" s="48"/>
      <c r="I90" s="25"/>
    </row>
    <row r="91" spans="1:9" ht="13.5">
      <c r="A91" s="48"/>
      <c r="B91" s="48"/>
      <c r="C91" s="25"/>
      <c r="D91" s="71"/>
      <c r="E91" s="26"/>
      <c r="F91" s="26"/>
      <c r="G91" s="53"/>
      <c r="H91" s="70"/>
      <c r="I91" s="25"/>
    </row>
    <row r="92" spans="1:9" ht="13.5">
      <c r="A92" s="75" t="s">
        <v>3</v>
      </c>
      <c r="B92" s="144"/>
      <c r="C92" s="76"/>
      <c r="D92" s="76"/>
      <c r="E92" s="76"/>
      <c r="F92" s="76"/>
      <c r="G92" s="147"/>
      <c r="H92" s="76"/>
      <c r="I92" s="128">
        <f>SUM(I2:I91)</f>
        <v>269365.19</v>
      </c>
    </row>
  </sheetData>
  <sheetProtection/>
  <printOptions/>
  <pageMargins left="0" right="0"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127"/>
  <sheetViews>
    <sheetView zoomScalePageLayoutView="0" workbookViewId="0" topLeftCell="A1">
      <pane ySplit="1" topLeftCell="A2" activePane="bottomLeft" state="frozen"/>
      <selection pane="topLeft" activeCell="A1" sqref="A1"/>
      <selection pane="bottomLeft" activeCell="A13" sqref="A13"/>
    </sheetView>
  </sheetViews>
  <sheetFormatPr defaultColWidth="9.140625" defaultRowHeight="15"/>
  <cols>
    <col min="1" max="1" width="63.8515625" style="193" customWidth="1"/>
    <col min="2" max="2" width="17.00390625" style="201" bestFit="1" customWidth="1"/>
    <col min="3" max="3" width="12.8515625" style="197" bestFit="1" customWidth="1"/>
    <col min="4" max="4" width="13.140625" style="285" bestFit="1" customWidth="1"/>
    <col min="5" max="5" width="12.57421875" style="197" bestFit="1" customWidth="1"/>
    <col min="6" max="6" width="17.7109375" style="201" customWidth="1"/>
    <col min="7" max="16384" width="9.140625" style="197" customWidth="1"/>
  </cols>
  <sheetData>
    <row r="1" spans="1:6" s="193" customFormat="1" ht="57.75" thickBot="1">
      <c r="A1" s="263" t="s">
        <v>440</v>
      </c>
      <c r="B1" s="262" t="s">
        <v>441</v>
      </c>
      <c r="C1" s="248" t="s">
        <v>442</v>
      </c>
      <c r="D1" s="262" t="s">
        <v>443</v>
      </c>
      <c r="E1" s="248" t="s">
        <v>444</v>
      </c>
      <c r="F1" s="249" t="s">
        <v>445</v>
      </c>
    </row>
    <row r="2" spans="2:6" s="193" customFormat="1" ht="15" thickBot="1">
      <c r="B2" s="216"/>
      <c r="C2" s="217"/>
      <c r="D2" s="216"/>
      <c r="E2" s="217"/>
      <c r="F2" s="216"/>
    </row>
    <row r="3" spans="1:6" s="193" customFormat="1" ht="14.25">
      <c r="A3" s="194" t="s">
        <v>423</v>
      </c>
      <c r="B3" s="218"/>
      <c r="C3" s="219"/>
      <c r="D3" s="287"/>
      <c r="E3" s="219"/>
      <c r="F3" s="268">
        <v>5000</v>
      </c>
    </row>
    <row r="4" spans="1:6" s="193" customFormat="1" ht="15" thickBot="1">
      <c r="A4" s="264" t="s">
        <v>424</v>
      </c>
      <c r="B4" s="294">
        <v>3015</v>
      </c>
      <c r="C4" s="295" t="s">
        <v>354</v>
      </c>
      <c r="D4" s="294">
        <v>3015</v>
      </c>
      <c r="E4" s="295"/>
      <c r="F4" s="296">
        <f>F3-D4</f>
        <v>1985</v>
      </c>
    </row>
    <row r="5" spans="1:6" ht="14.25">
      <c r="A5" s="194" t="s">
        <v>395</v>
      </c>
      <c r="B5" s="284"/>
      <c r="C5" s="196"/>
      <c r="D5" s="284"/>
      <c r="E5" s="196"/>
      <c r="F5" s="274">
        <v>5000</v>
      </c>
    </row>
    <row r="6" spans="1:6" ht="14.25">
      <c r="A6" s="264" t="s">
        <v>353</v>
      </c>
      <c r="B6" s="285">
        <v>2960</v>
      </c>
      <c r="C6" s="197" t="s">
        <v>354</v>
      </c>
      <c r="D6" s="285">
        <f>B6</f>
        <v>2960</v>
      </c>
      <c r="F6" s="272">
        <f>F5-D6</f>
        <v>2040</v>
      </c>
    </row>
    <row r="7" spans="1:6" ht="15" thickBot="1">
      <c r="A7" s="220" t="s">
        <v>571</v>
      </c>
      <c r="B7" s="289">
        <v>5000</v>
      </c>
      <c r="C7" s="199" t="s">
        <v>358</v>
      </c>
      <c r="D7" s="289"/>
      <c r="E7" s="297">
        <v>5000</v>
      </c>
      <c r="F7" s="267"/>
    </row>
    <row r="8" spans="1:6" ht="14.25">
      <c r="A8" s="215" t="s">
        <v>396</v>
      </c>
      <c r="B8" s="285"/>
      <c r="F8" s="275">
        <v>5000</v>
      </c>
    </row>
    <row r="9" spans="1:6" ht="15" thickBot="1">
      <c r="A9" s="222" t="s">
        <v>355</v>
      </c>
      <c r="B9" s="198">
        <v>883.96</v>
      </c>
      <c r="C9" s="199" t="s">
        <v>354</v>
      </c>
      <c r="D9" s="286">
        <f>B9</f>
        <v>883.96</v>
      </c>
      <c r="E9" s="199"/>
      <c r="F9" s="267">
        <f>F8-D9</f>
        <v>4116.04</v>
      </c>
    </row>
    <row r="10" spans="1:6" ht="14.25">
      <c r="A10" s="194" t="s">
        <v>397</v>
      </c>
      <c r="B10" s="195"/>
      <c r="C10" s="196"/>
      <c r="D10" s="284"/>
      <c r="E10" s="196"/>
      <c r="F10" s="269">
        <v>5000</v>
      </c>
    </row>
    <row r="11" spans="1:6" ht="15" customHeight="1" thickBot="1">
      <c r="A11" s="222" t="s">
        <v>356</v>
      </c>
      <c r="B11" s="198">
        <v>1079</v>
      </c>
      <c r="C11" s="199" t="s">
        <v>354</v>
      </c>
      <c r="D11" s="286">
        <f>B11</f>
        <v>1079</v>
      </c>
      <c r="E11" s="199"/>
      <c r="F11" s="267">
        <f>F10-D11</f>
        <v>3921</v>
      </c>
    </row>
    <row r="12" spans="1:6" ht="14.25">
      <c r="A12" s="194" t="s">
        <v>398</v>
      </c>
      <c r="B12" s="195"/>
      <c r="C12" s="196"/>
      <c r="D12" s="284"/>
      <c r="E12" s="196"/>
      <c r="F12" s="278">
        <v>5000</v>
      </c>
    </row>
    <row r="13" spans="1:6" ht="14.25">
      <c r="A13" s="264" t="s">
        <v>470</v>
      </c>
      <c r="B13" s="282">
        <v>1890</v>
      </c>
      <c r="C13" s="197" t="s">
        <v>354</v>
      </c>
      <c r="D13" s="282">
        <v>1890</v>
      </c>
      <c r="F13" s="275">
        <f>F12-D13</f>
        <v>3110</v>
      </c>
    </row>
    <row r="14" spans="1:6" ht="14.25">
      <c r="A14" s="221" t="s">
        <v>357</v>
      </c>
      <c r="B14" s="282">
        <v>4500</v>
      </c>
      <c r="C14" s="197" t="s">
        <v>358</v>
      </c>
      <c r="E14" s="202">
        <f>B14</f>
        <v>4500</v>
      </c>
      <c r="F14" s="275"/>
    </row>
    <row r="15" spans="1:6" ht="15" thickBot="1">
      <c r="A15" s="222" t="s">
        <v>506</v>
      </c>
      <c r="B15" s="276">
        <v>1890</v>
      </c>
      <c r="C15" s="199" t="s">
        <v>354</v>
      </c>
      <c r="D15" s="286">
        <v>1890</v>
      </c>
      <c r="E15" s="200"/>
      <c r="F15" s="267">
        <f>F13-D15</f>
        <v>1220</v>
      </c>
    </row>
    <row r="16" spans="1:6" ht="14.25">
      <c r="A16" s="215" t="s">
        <v>399</v>
      </c>
      <c r="B16" s="282"/>
      <c r="F16" s="275">
        <v>5000</v>
      </c>
    </row>
    <row r="17" spans="1:6" ht="15" thickBot="1">
      <c r="A17" s="222" t="s">
        <v>360</v>
      </c>
      <c r="B17" s="198">
        <v>3825</v>
      </c>
      <c r="C17" s="199" t="s">
        <v>354</v>
      </c>
      <c r="D17" s="286">
        <f>B17</f>
        <v>3825</v>
      </c>
      <c r="E17" s="199"/>
      <c r="F17" s="267">
        <f>F16-D17</f>
        <v>1175</v>
      </c>
    </row>
    <row r="18" spans="1:6" ht="14.25">
      <c r="A18" s="213" t="s">
        <v>452</v>
      </c>
      <c r="F18" s="272">
        <v>5000</v>
      </c>
    </row>
    <row r="19" spans="1:6" ht="15" thickBot="1">
      <c r="A19" s="221" t="s">
        <v>453</v>
      </c>
      <c r="B19" s="201">
        <v>5000</v>
      </c>
      <c r="C19" s="197" t="s">
        <v>358</v>
      </c>
      <c r="E19" s="201">
        <v>5000</v>
      </c>
      <c r="F19" s="272"/>
    </row>
    <row r="20" spans="1:6" ht="14.25">
      <c r="A20" s="194" t="s">
        <v>400</v>
      </c>
      <c r="B20" s="195"/>
      <c r="C20" s="196"/>
      <c r="D20" s="284"/>
      <c r="E20" s="196"/>
      <c r="F20" s="269">
        <v>5000</v>
      </c>
    </row>
    <row r="21" spans="1:6" ht="14.25">
      <c r="A21" s="221" t="s">
        <v>361</v>
      </c>
      <c r="B21" s="201">
        <v>3000</v>
      </c>
      <c r="C21" s="197" t="s">
        <v>354</v>
      </c>
      <c r="D21" s="282">
        <v>3000</v>
      </c>
      <c r="F21" s="273">
        <f>F20-D21</f>
        <v>2000</v>
      </c>
    </row>
    <row r="22" spans="1:6" ht="15" thickBot="1">
      <c r="A22" s="222" t="s">
        <v>362</v>
      </c>
      <c r="B22" s="198">
        <v>2000</v>
      </c>
      <c r="C22" s="199" t="s">
        <v>354</v>
      </c>
      <c r="D22" s="286">
        <v>2000</v>
      </c>
      <c r="E22" s="199"/>
      <c r="F22" s="267">
        <f>F21-D22</f>
        <v>0</v>
      </c>
    </row>
    <row r="23" spans="1:6" ht="14.25">
      <c r="A23" s="213" t="s">
        <v>562</v>
      </c>
      <c r="B23" s="285"/>
      <c r="F23" s="275">
        <v>5000</v>
      </c>
    </row>
    <row r="24" spans="1:6" ht="15" thickBot="1">
      <c r="A24" s="221" t="s">
        <v>563</v>
      </c>
      <c r="B24" s="285">
        <v>3000</v>
      </c>
      <c r="C24" s="197" t="s">
        <v>354</v>
      </c>
      <c r="D24" s="285">
        <v>3000</v>
      </c>
      <c r="F24" s="272">
        <f>F23-D24</f>
        <v>2000</v>
      </c>
    </row>
    <row r="25" spans="1:6" ht="14.25">
      <c r="A25" s="194" t="s">
        <v>401</v>
      </c>
      <c r="B25" s="195"/>
      <c r="C25" s="196"/>
      <c r="D25" s="284"/>
      <c r="E25" s="196"/>
      <c r="F25" s="270">
        <v>5000</v>
      </c>
    </row>
    <row r="26" spans="1:6" ht="15" thickBot="1">
      <c r="A26" s="221" t="s">
        <v>363</v>
      </c>
      <c r="B26" s="300">
        <v>5000</v>
      </c>
      <c r="C26" s="197" t="s">
        <v>358</v>
      </c>
      <c r="D26" s="300"/>
      <c r="E26" s="202">
        <f>B26</f>
        <v>5000</v>
      </c>
      <c r="F26" s="275"/>
    </row>
    <row r="27" spans="1:6" ht="14.25">
      <c r="A27" s="265" t="s">
        <v>461</v>
      </c>
      <c r="B27" s="284"/>
      <c r="C27" s="196"/>
      <c r="D27" s="284"/>
      <c r="E27" s="266"/>
      <c r="F27" s="270">
        <v>5000</v>
      </c>
    </row>
    <row r="28" spans="1:6" ht="14.25">
      <c r="A28" s="221" t="s">
        <v>462</v>
      </c>
      <c r="B28" s="300">
        <v>3227</v>
      </c>
      <c r="C28" s="197" t="s">
        <v>358</v>
      </c>
      <c r="D28" s="300"/>
      <c r="E28" s="202">
        <v>3227</v>
      </c>
      <c r="F28" s="275"/>
    </row>
    <row r="29" spans="1:6" ht="15" thickBot="1">
      <c r="A29" s="222" t="s">
        <v>585</v>
      </c>
      <c r="B29" s="301">
        <v>5000</v>
      </c>
      <c r="C29" s="199" t="s">
        <v>358</v>
      </c>
      <c r="D29" s="301"/>
      <c r="E29" s="200">
        <v>5000</v>
      </c>
      <c r="F29" s="271"/>
    </row>
    <row r="30" spans="1:6" ht="15.75" customHeight="1">
      <c r="A30" s="213" t="s">
        <v>501</v>
      </c>
      <c r="B30" s="282"/>
      <c r="E30" s="202"/>
      <c r="F30" s="275">
        <v>5000</v>
      </c>
    </row>
    <row r="31" spans="1:6" ht="15" thickBot="1">
      <c r="A31" s="221" t="s">
        <v>502</v>
      </c>
      <c r="B31" s="282">
        <v>4100</v>
      </c>
      <c r="C31" s="197" t="s">
        <v>354</v>
      </c>
      <c r="D31" s="285">
        <v>4100</v>
      </c>
      <c r="E31" s="202"/>
      <c r="F31" s="272">
        <f>F30-D31</f>
        <v>900</v>
      </c>
    </row>
    <row r="32" spans="1:6" ht="14.25">
      <c r="A32" s="194" t="s">
        <v>402</v>
      </c>
      <c r="B32" s="195"/>
      <c r="C32" s="196"/>
      <c r="D32" s="284"/>
      <c r="E32" s="196"/>
      <c r="F32" s="269">
        <v>5000</v>
      </c>
    </row>
    <row r="33" spans="1:6" ht="14.25">
      <c r="A33" s="221" t="s">
        <v>363</v>
      </c>
      <c r="B33" s="201">
        <v>6700</v>
      </c>
      <c r="C33" s="197" t="s">
        <v>358</v>
      </c>
      <c r="E33" s="201">
        <v>6700</v>
      </c>
      <c r="F33" s="273"/>
    </row>
    <row r="34" spans="1:6" ht="14.25">
      <c r="A34" s="221" t="s">
        <v>364</v>
      </c>
      <c r="B34" s="201">
        <v>3590</v>
      </c>
      <c r="C34" s="197" t="s">
        <v>358</v>
      </c>
      <c r="E34" s="201">
        <v>3590</v>
      </c>
      <c r="F34" s="273"/>
    </row>
    <row r="35" spans="1:6" ht="14.25">
      <c r="A35" s="221" t="s">
        <v>365</v>
      </c>
      <c r="B35" s="201">
        <v>5000</v>
      </c>
      <c r="C35" s="197" t="s">
        <v>358</v>
      </c>
      <c r="E35" s="202">
        <v>5000</v>
      </c>
      <c r="F35" s="273"/>
    </row>
    <row r="36" spans="1:6" ht="15" thickBot="1">
      <c r="A36" s="222" t="s">
        <v>366</v>
      </c>
      <c r="B36" s="198">
        <v>5000</v>
      </c>
      <c r="C36" s="199" t="s">
        <v>358</v>
      </c>
      <c r="D36" s="286"/>
      <c r="E36" s="276">
        <v>5000</v>
      </c>
      <c r="F36" s="267">
        <f>F32-D36</f>
        <v>5000</v>
      </c>
    </row>
    <row r="37" spans="1:6" ht="14.25">
      <c r="A37" s="194" t="s">
        <v>403</v>
      </c>
      <c r="B37" s="195"/>
      <c r="C37" s="196"/>
      <c r="D37" s="284"/>
      <c r="E37" s="196"/>
      <c r="F37" s="270">
        <v>5000</v>
      </c>
    </row>
    <row r="38" spans="1:6" ht="15" customHeight="1" thickBot="1">
      <c r="A38" s="222" t="s">
        <v>367</v>
      </c>
      <c r="B38" s="198">
        <v>5000</v>
      </c>
      <c r="C38" s="199" t="s">
        <v>358</v>
      </c>
      <c r="D38" s="286"/>
      <c r="E38" s="200">
        <f>B38</f>
        <v>5000</v>
      </c>
      <c r="F38" s="271"/>
    </row>
    <row r="39" spans="1:6" ht="14.25">
      <c r="A39" s="194" t="s">
        <v>404</v>
      </c>
      <c r="B39" s="195"/>
      <c r="C39" s="196"/>
      <c r="D39" s="284"/>
      <c r="E39" s="196"/>
      <c r="F39" s="270">
        <v>5000</v>
      </c>
    </row>
    <row r="40" spans="1:6" ht="14.25">
      <c r="A40" s="264" t="s">
        <v>454</v>
      </c>
      <c r="B40" s="201">
        <v>1563</v>
      </c>
      <c r="C40" s="197" t="s">
        <v>358</v>
      </c>
      <c r="E40" s="201">
        <v>1563</v>
      </c>
      <c r="F40" s="272"/>
    </row>
    <row r="41" spans="1:6" ht="15" thickBot="1">
      <c r="A41" s="222" t="s">
        <v>454</v>
      </c>
      <c r="B41" s="198">
        <v>1631</v>
      </c>
      <c r="C41" s="199" t="s">
        <v>358</v>
      </c>
      <c r="D41" s="286"/>
      <c r="E41" s="198">
        <f>B41</f>
        <v>1631</v>
      </c>
      <c r="F41" s="271"/>
    </row>
    <row r="42" spans="1:6" ht="14.25">
      <c r="A42" s="265" t="s">
        <v>457</v>
      </c>
      <c r="B42" s="195"/>
      <c r="C42" s="196"/>
      <c r="D42" s="284"/>
      <c r="E42" s="195"/>
      <c r="F42" s="269">
        <v>5000</v>
      </c>
    </row>
    <row r="43" spans="1:6" ht="15" thickBot="1">
      <c r="A43" s="222" t="s">
        <v>458</v>
      </c>
      <c r="B43" s="198">
        <v>5000</v>
      </c>
      <c r="C43" s="199" t="s">
        <v>354</v>
      </c>
      <c r="D43" s="276">
        <v>5000</v>
      </c>
      <c r="E43" s="198"/>
      <c r="F43" s="267">
        <f>F42-D43</f>
        <v>0</v>
      </c>
    </row>
    <row r="44" spans="1:6" ht="14.25">
      <c r="A44" s="213" t="s">
        <v>405</v>
      </c>
      <c r="E44" s="201"/>
      <c r="F44" s="273">
        <v>5000</v>
      </c>
    </row>
    <row r="45" spans="1:6" ht="15" thickBot="1">
      <c r="A45" s="221" t="s">
        <v>390</v>
      </c>
      <c r="B45" s="201">
        <v>3800</v>
      </c>
      <c r="C45" s="197" t="s">
        <v>354</v>
      </c>
      <c r="D45" s="282">
        <v>3800</v>
      </c>
      <c r="E45" s="201"/>
      <c r="F45" s="272">
        <f>F44-D45</f>
        <v>1200</v>
      </c>
    </row>
    <row r="46" spans="1:6" ht="14.25">
      <c r="A46" s="194" t="s">
        <v>368</v>
      </c>
      <c r="B46" s="195"/>
      <c r="C46" s="196"/>
      <c r="D46" s="284"/>
      <c r="E46" s="196"/>
      <c r="F46" s="274">
        <v>5000</v>
      </c>
    </row>
    <row r="47" spans="1:6" ht="14.25">
      <c r="A47" s="221" t="s">
        <v>369</v>
      </c>
      <c r="B47" s="201">
        <v>4545</v>
      </c>
      <c r="C47" s="197" t="s">
        <v>358</v>
      </c>
      <c r="E47" s="201">
        <v>4545</v>
      </c>
      <c r="F47" s="273"/>
    </row>
    <row r="48" spans="1:6" ht="14.25">
      <c r="A48" s="221" t="s">
        <v>370</v>
      </c>
      <c r="B48" s="201">
        <v>1970</v>
      </c>
      <c r="C48" s="214" t="s">
        <v>358</v>
      </c>
      <c r="E48" s="201">
        <v>1970</v>
      </c>
      <c r="F48" s="273"/>
    </row>
    <row r="49" spans="1:6" ht="14.25">
      <c r="A49" s="221" t="s">
        <v>391</v>
      </c>
      <c r="B49" s="201">
        <v>1674</v>
      </c>
      <c r="C49" s="214" t="s">
        <v>354</v>
      </c>
      <c r="D49" s="285">
        <v>1674</v>
      </c>
      <c r="E49" s="201"/>
      <c r="F49" s="272">
        <f>F46-D49</f>
        <v>3326</v>
      </c>
    </row>
    <row r="50" spans="1:6" ht="15" thickBot="1">
      <c r="A50" s="222" t="s">
        <v>392</v>
      </c>
      <c r="B50" s="198">
        <v>5000</v>
      </c>
      <c r="C50" s="203" t="s">
        <v>358</v>
      </c>
      <c r="D50" s="286"/>
      <c r="E50" s="198">
        <v>5000</v>
      </c>
      <c r="F50" s="271"/>
    </row>
    <row r="51" spans="1:6" ht="14.25">
      <c r="A51" s="215" t="s">
        <v>406</v>
      </c>
      <c r="B51" s="197"/>
      <c r="F51" s="272">
        <v>5000</v>
      </c>
    </row>
    <row r="52" spans="1:6" ht="15" thickBot="1">
      <c r="A52" s="222" t="s">
        <v>425</v>
      </c>
      <c r="B52" s="198">
        <v>8604</v>
      </c>
      <c r="C52" s="199" t="s">
        <v>358</v>
      </c>
      <c r="D52" s="286"/>
      <c r="E52" s="200">
        <f>B52</f>
        <v>8604</v>
      </c>
      <c r="F52" s="271"/>
    </row>
    <row r="53" spans="1:6" ht="14.25">
      <c r="A53" s="194" t="s">
        <v>407</v>
      </c>
      <c r="B53" s="195"/>
      <c r="C53" s="196"/>
      <c r="D53" s="284"/>
      <c r="E53" s="196"/>
      <c r="F53" s="270">
        <v>5000</v>
      </c>
    </row>
    <row r="54" spans="1:6" ht="15" thickBot="1">
      <c r="A54" s="222" t="s">
        <v>371</v>
      </c>
      <c r="B54" s="198">
        <v>4784</v>
      </c>
      <c r="C54" s="199" t="s">
        <v>358</v>
      </c>
      <c r="D54" s="286"/>
      <c r="E54" s="200">
        <f>B54</f>
        <v>4784</v>
      </c>
      <c r="F54" s="271"/>
    </row>
    <row r="55" spans="1:6" ht="14.25">
      <c r="A55" s="194" t="s">
        <v>408</v>
      </c>
      <c r="B55" s="204"/>
      <c r="C55" s="205"/>
      <c r="D55" s="284"/>
      <c r="E55" s="205"/>
      <c r="F55" s="269">
        <v>5000</v>
      </c>
    </row>
    <row r="56" spans="1:6" ht="15" thickBot="1">
      <c r="A56" s="222" t="s">
        <v>372</v>
      </c>
      <c r="B56" s="198">
        <v>865</v>
      </c>
      <c r="C56" s="199" t="s">
        <v>354</v>
      </c>
      <c r="D56" s="286">
        <f>B56</f>
        <v>865</v>
      </c>
      <c r="E56" s="199"/>
      <c r="F56" s="267">
        <f>F55-D56</f>
        <v>4135</v>
      </c>
    </row>
    <row r="57" spans="1:6" ht="14.25">
      <c r="A57" s="213" t="s">
        <v>393</v>
      </c>
      <c r="F57" s="275">
        <v>5000</v>
      </c>
    </row>
    <row r="58" spans="1:6" ht="15" thickBot="1">
      <c r="A58" s="221" t="s">
        <v>394</v>
      </c>
      <c r="B58" s="201">
        <v>3935</v>
      </c>
      <c r="C58" s="197" t="s">
        <v>354</v>
      </c>
      <c r="D58" s="285">
        <v>3935</v>
      </c>
      <c r="F58" s="272">
        <f>F57-D58</f>
        <v>1065</v>
      </c>
    </row>
    <row r="59" spans="1:6" ht="14.25">
      <c r="A59" s="194" t="s">
        <v>409</v>
      </c>
      <c r="B59" s="284"/>
      <c r="C59" s="196"/>
      <c r="D59" s="284"/>
      <c r="E59" s="196"/>
      <c r="F59" s="270">
        <v>5000</v>
      </c>
    </row>
    <row r="60" spans="1:6" ht="14.25">
      <c r="A60" s="221" t="s">
        <v>375</v>
      </c>
      <c r="B60" s="300">
        <v>4500</v>
      </c>
      <c r="C60" s="197" t="s">
        <v>358</v>
      </c>
      <c r="D60" s="300"/>
      <c r="E60" s="300">
        <v>4500</v>
      </c>
      <c r="F60" s="275"/>
    </row>
    <row r="61" spans="1:6" ht="15" thickBot="1">
      <c r="A61" s="222" t="s">
        <v>584</v>
      </c>
      <c r="B61" s="301">
        <v>5000</v>
      </c>
      <c r="C61" s="199" t="s">
        <v>358</v>
      </c>
      <c r="D61" s="301"/>
      <c r="E61" s="301">
        <v>5000</v>
      </c>
      <c r="F61" s="271"/>
    </row>
    <row r="62" spans="1:6" ht="14.25">
      <c r="A62" s="265" t="s">
        <v>586</v>
      </c>
      <c r="B62" s="284"/>
      <c r="C62" s="196"/>
      <c r="D62" s="284"/>
      <c r="E62" s="284"/>
      <c r="F62" s="270">
        <v>5000</v>
      </c>
    </row>
    <row r="63" spans="1:6" ht="15" thickBot="1">
      <c r="A63" s="222" t="s">
        <v>587</v>
      </c>
      <c r="B63" s="301">
        <v>5000</v>
      </c>
      <c r="C63" s="199" t="s">
        <v>358</v>
      </c>
      <c r="D63" s="301"/>
      <c r="E63" s="301">
        <v>5000</v>
      </c>
      <c r="F63" s="271"/>
    </row>
    <row r="64" spans="1:6" ht="14.25">
      <c r="A64" s="215" t="s">
        <v>373</v>
      </c>
      <c r="B64" s="300"/>
      <c r="D64" s="300"/>
      <c r="F64" s="275">
        <v>5000</v>
      </c>
    </row>
    <row r="65" spans="1:6" ht="15" thickBot="1">
      <c r="A65" s="222" t="s">
        <v>374</v>
      </c>
      <c r="B65" s="198">
        <v>5000</v>
      </c>
      <c r="C65" s="199" t="s">
        <v>354</v>
      </c>
      <c r="D65" s="276">
        <f>B65</f>
        <v>5000</v>
      </c>
      <c r="E65" s="199"/>
      <c r="F65" s="267">
        <f>F64-D65</f>
        <v>0</v>
      </c>
    </row>
    <row r="66" spans="1:6" ht="14.25">
      <c r="A66" s="265" t="s">
        <v>455</v>
      </c>
      <c r="B66" s="284"/>
      <c r="C66" s="196"/>
      <c r="D66" s="284"/>
      <c r="E66" s="196"/>
      <c r="F66" s="270">
        <v>5000</v>
      </c>
    </row>
    <row r="67" spans="1:6" ht="15" thickBot="1">
      <c r="A67" s="222" t="s">
        <v>375</v>
      </c>
      <c r="B67" s="289">
        <v>5000</v>
      </c>
      <c r="C67" s="199" t="s">
        <v>358</v>
      </c>
      <c r="D67" s="289"/>
      <c r="E67" s="289">
        <v>5000</v>
      </c>
      <c r="F67" s="267"/>
    </row>
    <row r="68" spans="1:6" ht="14.25">
      <c r="A68" s="265" t="s">
        <v>564</v>
      </c>
      <c r="B68" s="284"/>
      <c r="C68" s="196"/>
      <c r="D68" s="284"/>
      <c r="E68" s="284"/>
      <c r="F68" s="274">
        <v>5000</v>
      </c>
    </row>
    <row r="69" spans="1:6" ht="15" thickBot="1">
      <c r="A69" s="222" t="s">
        <v>565</v>
      </c>
      <c r="B69" s="289">
        <v>5000</v>
      </c>
      <c r="C69" s="199" t="s">
        <v>354</v>
      </c>
      <c r="D69" s="289">
        <v>5000</v>
      </c>
      <c r="E69" s="289"/>
      <c r="F69" s="267">
        <f>F68-D69</f>
        <v>0</v>
      </c>
    </row>
    <row r="70" spans="1:6" ht="14.25">
      <c r="A70" s="194" t="s">
        <v>410</v>
      </c>
      <c r="B70" s="195"/>
      <c r="C70" s="196"/>
      <c r="D70" s="284"/>
      <c r="E70" s="196"/>
      <c r="F70" s="269">
        <v>5000</v>
      </c>
    </row>
    <row r="71" spans="1:6" ht="15" customHeight="1" thickBot="1">
      <c r="A71" s="221" t="s">
        <v>376</v>
      </c>
      <c r="B71" s="285">
        <v>5000</v>
      </c>
      <c r="C71" s="197" t="s">
        <v>354</v>
      </c>
      <c r="D71" s="285">
        <f>B71</f>
        <v>5000</v>
      </c>
      <c r="F71" s="272">
        <f>F70-D71</f>
        <v>0</v>
      </c>
    </row>
    <row r="72" spans="1:6" ht="14.25">
      <c r="A72" s="194" t="s">
        <v>411</v>
      </c>
      <c r="B72" s="284"/>
      <c r="C72" s="196"/>
      <c r="D72" s="284"/>
      <c r="E72" s="196"/>
      <c r="F72" s="274">
        <v>5000</v>
      </c>
    </row>
    <row r="73" spans="1:6" ht="14.25">
      <c r="A73" s="221" t="s">
        <v>377</v>
      </c>
      <c r="B73" s="285">
        <v>3227</v>
      </c>
      <c r="C73" s="197" t="s">
        <v>358</v>
      </c>
      <c r="E73" s="285">
        <f>B73</f>
        <v>3227</v>
      </c>
      <c r="F73" s="275"/>
    </row>
    <row r="74" spans="1:6" ht="15" thickBot="1">
      <c r="A74" s="222" t="s">
        <v>575</v>
      </c>
      <c r="B74" s="289">
        <v>5000</v>
      </c>
      <c r="C74" s="199" t="s">
        <v>354</v>
      </c>
      <c r="D74" s="289">
        <v>5000</v>
      </c>
      <c r="E74" s="289"/>
      <c r="F74" s="267">
        <f>F72-D74</f>
        <v>0</v>
      </c>
    </row>
    <row r="75" spans="1:6" ht="14.25">
      <c r="A75" s="215" t="s">
        <v>412</v>
      </c>
      <c r="B75" s="285"/>
      <c r="F75" s="272">
        <v>5000</v>
      </c>
    </row>
    <row r="76" spans="1:6" ht="15" thickBot="1">
      <c r="A76" s="222" t="s">
        <v>378</v>
      </c>
      <c r="B76" s="198">
        <v>6620</v>
      </c>
      <c r="C76" s="199" t="s">
        <v>358</v>
      </c>
      <c r="D76" s="286"/>
      <c r="E76" s="198">
        <f>B76</f>
        <v>6620</v>
      </c>
      <c r="F76" s="271"/>
    </row>
    <row r="77" spans="1:6" ht="14.25">
      <c r="A77" s="213" t="s">
        <v>481</v>
      </c>
      <c r="B77" s="277"/>
      <c r="E77" s="277"/>
      <c r="F77" s="275">
        <v>5000</v>
      </c>
    </row>
    <row r="78" spans="1:6" ht="15" thickBot="1">
      <c r="A78" s="221" t="s">
        <v>482</v>
      </c>
      <c r="B78" s="277">
        <v>1272</v>
      </c>
      <c r="C78" s="197" t="s">
        <v>354</v>
      </c>
      <c r="D78" s="282">
        <v>1272</v>
      </c>
      <c r="E78" s="277"/>
      <c r="F78" s="272">
        <f>F77-D78</f>
        <v>3728</v>
      </c>
    </row>
    <row r="79" spans="1:6" ht="14.25">
      <c r="A79" s="265" t="s">
        <v>566</v>
      </c>
      <c r="B79" s="284"/>
      <c r="C79" s="196"/>
      <c r="D79" s="284"/>
      <c r="E79" s="284"/>
      <c r="F79" s="274">
        <v>5000</v>
      </c>
    </row>
    <row r="80" spans="1:6" ht="15" thickBot="1">
      <c r="A80" s="222" t="s">
        <v>567</v>
      </c>
      <c r="B80" s="289">
        <v>5000</v>
      </c>
      <c r="C80" s="199" t="s">
        <v>354</v>
      </c>
      <c r="D80" s="289">
        <v>5000</v>
      </c>
      <c r="E80" s="289"/>
      <c r="F80" s="267">
        <f>F79-D80</f>
        <v>0</v>
      </c>
    </row>
    <row r="81" spans="1:6" ht="14.25">
      <c r="A81" s="265" t="s">
        <v>572</v>
      </c>
      <c r="B81" s="284"/>
      <c r="C81" s="196"/>
      <c r="D81" s="284"/>
      <c r="E81" s="284"/>
      <c r="F81" s="270">
        <v>5000</v>
      </c>
    </row>
    <row r="82" spans="1:6" ht="15" thickBot="1">
      <c r="A82" s="222" t="s">
        <v>571</v>
      </c>
      <c r="B82" s="289">
        <v>5000</v>
      </c>
      <c r="C82" s="199" t="s">
        <v>358</v>
      </c>
      <c r="D82" s="289"/>
      <c r="E82" s="289">
        <v>5000</v>
      </c>
      <c r="F82" s="267"/>
    </row>
    <row r="83" spans="1:6" ht="14.25">
      <c r="A83" s="213" t="s">
        <v>570</v>
      </c>
      <c r="B83" s="285"/>
      <c r="E83" s="285"/>
      <c r="F83" s="272">
        <v>5000</v>
      </c>
    </row>
    <row r="84" spans="1:6" ht="15" thickBot="1">
      <c r="A84" s="221" t="s">
        <v>571</v>
      </c>
      <c r="B84" s="285">
        <v>5000</v>
      </c>
      <c r="C84" s="197" t="s">
        <v>358</v>
      </c>
      <c r="E84" s="285">
        <v>5000</v>
      </c>
      <c r="F84" s="272"/>
    </row>
    <row r="85" spans="1:6" ht="14.25">
      <c r="A85" s="194" t="s">
        <v>413</v>
      </c>
      <c r="B85" s="284"/>
      <c r="C85" s="196"/>
      <c r="D85" s="284"/>
      <c r="E85" s="196"/>
      <c r="F85" s="274">
        <v>5000</v>
      </c>
    </row>
    <row r="86" spans="1:6" ht="14.25">
      <c r="A86" s="221" t="s">
        <v>379</v>
      </c>
      <c r="B86" s="285">
        <v>2678</v>
      </c>
      <c r="C86" s="197" t="s">
        <v>354</v>
      </c>
      <c r="D86" s="285">
        <f>B86</f>
        <v>2678</v>
      </c>
      <c r="F86" s="272">
        <f>F85-D86</f>
        <v>2322</v>
      </c>
    </row>
    <row r="87" spans="1:6" ht="15" thickBot="1">
      <c r="A87" s="222" t="s">
        <v>544</v>
      </c>
      <c r="B87" s="286">
        <v>5553</v>
      </c>
      <c r="C87" s="199" t="s">
        <v>358</v>
      </c>
      <c r="D87" s="286"/>
      <c r="E87" s="289">
        <v>5553</v>
      </c>
      <c r="F87" s="267"/>
    </row>
    <row r="88" spans="1:6" ht="14.25">
      <c r="A88" s="215" t="s">
        <v>414</v>
      </c>
      <c r="B88" s="285"/>
      <c r="F88" s="275">
        <v>5000</v>
      </c>
    </row>
    <row r="89" spans="1:6" ht="15" thickBot="1">
      <c r="A89" s="222" t="s">
        <v>353</v>
      </c>
      <c r="B89" s="198">
        <v>2259</v>
      </c>
      <c r="C89" s="199" t="s">
        <v>354</v>
      </c>
      <c r="D89" s="276">
        <f>B89</f>
        <v>2259</v>
      </c>
      <c r="E89" s="199"/>
      <c r="F89" s="267">
        <f>F88-D89</f>
        <v>2741</v>
      </c>
    </row>
    <row r="90" spans="1:6" ht="14.25">
      <c r="A90" s="213" t="s">
        <v>573</v>
      </c>
      <c r="B90" s="285"/>
      <c r="F90" s="272">
        <v>5000</v>
      </c>
    </row>
    <row r="91" spans="1:6" ht="15" thickBot="1">
      <c r="A91" s="221" t="s">
        <v>571</v>
      </c>
      <c r="B91" s="285">
        <v>5000</v>
      </c>
      <c r="C91" s="197" t="s">
        <v>358</v>
      </c>
      <c r="E91" s="298">
        <v>5000</v>
      </c>
      <c r="F91" s="272"/>
    </row>
    <row r="92" spans="1:6" ht="14.25">
      <c r="A92" s="194" t="s">
        <v>415</v>
      </c>
      <c r="B92" s="195"/>
      <c r="C92" s="196"/>
      <c r="D92" s="284"/>
      <c r="E92" s="196"/>
      <c r="F92" s="269">
        <v>5000</v>
      </c>
    </row>
    <row r="93" spans="1:6" ht="14.25">
      <c r="A93" s="264" t="s">
        <v>459</v>
      </c>
      <c r="B93" s="201">
        <v>5000</v>
      </c>
      <c r="C93" s="197" t="s">
        <v>358</v>
      </c>
      <c r="D93" s="282"/>
      <c r="E93" s="201">
        <v>5000</v>
      </c>
      <c r="F93" s="273"/>
    </row>
    <row r="94" spans="1:6" ht="15" thickBot="1">
      <c r="A94" s="222" t="s">
        <v>353</v>
      </c>
      <c r="B94" s="198">
        <v>2520</v>
      </c>
      <c r="C94" s="199" t="s">
        <v>354</v>
      </c>
      <c r="D94" s="276">
        <f>B94</f>
        <v>2520</v>
      </c>
      <c r="E94" s="199"/>
      <c r="F94" s="267">
        <f>F92-D94</f>
        <v>2480</v>
      </c>
    </row>
    <row r="95" spans="1:6" ht="14.25">
      <c r="A95" s="194" t="s">
        <v>416</v>
      </c>
      <c r="B95" s="195"/>
      <c r="C95" s="196"/>
      <c r="D95" s="284"/>
      <c r="E95" s="196"/>
      <c r="F95" s="269">
        <v>5000</v>
      </c>
    </row>
    <row r="96" spans="1:6" ht="15" thickBot="1">
      <c r="A96" s="221" t="s">
        <v>380</v>
      </c>
      <c r="B96" s="201">
        <v>1544</v>
      </c>
      <c r="C96" s="197" t="s">
        <v>354</v>
      </c>
      <c r="D96" s="282">
        <f>B96</f>
        <v>1544</v>
      </c>
      <c r="F96" s="272">
        <f>F95-D96</f>
        <v>3456</v>
      </c>
    </row>
    <row r="97" spans="1:6" ht="14.25">
      <c r="A97" s="265" t="s">
        <v>460</v>
      </c>
      <c r="B97" s="195"/>
      <c r="C97" s="196"/>
      <c r="D97" s="195"/>
      <c r="E97" s="196"/>
      <c r="F97" s="270">
        <v>5000</v>
      </c>
    </row>
    <row r="98" spans="1:6" ht="15" thickBot="1">
      <c r="A98" s="222" t="s">
        <v>359</v>
      </c>
      <c r="B98" s="198">
        <v>3227</v>
      </c>
      <c r="C98" s="199" t="s">
        <v>358</v>
      </c>
      <c r="D98" s="276"/>
      <c r="E98" s="198">
        <v>3227</v>
      </c>
      <c r="F98" s="267"/>
    </row>
    <row r="99" spans="1:6" ht="14.25">
      <c r="A99" s="265" t="s">
        <v>463</v>
      </c>
      <c r="B99" s="195"/>
      <c r="C99" s="196"/>
      <c r="D99" s="195"/>
      <c r="E99" s="195"/>
      <c r="F99" s="274">
        <v>5000</v>
      </c>
    </row>
    <row r="100" spans="1:6" ht="14.25">
      <c r="A100" s="221" t="s">
        <v>464</v>
      </c>
      <c r="B100" s="282">
        <v>1159</v>
      </c>
      <c r="C100" s="197" t="s">
        <v>354</v>
      </c>
      <c r="D100" s="282">
        <v>1159</v>
      </c>
      <c r="E100" s="282"/>
      <c r="F100" s="275">
        <f>F99-D100</f>
        <v>3841</v>
      </c>
    </row>
    <row r="101" spans="1:6" ht="14.25">
      <c r="A101" s="221" t="s">
        <v>465</v>
      </c>
      <c r="B101" s="282">
        <v>1000</v>
      </c>
      <c r="C101" s="197" t="s">
        <v>354</v>
      </c>
      <c r="D101" s="282">
        <v>1000</v>
      </c>
      <c r="E101" s="282"/>
      <c r="F101" s="275">
        <f>F100-D101</f>
        <v>2841</v>
      </c>
    </row>
    <row r="102" spans="1:6" ht="15" thickBot="1">
      <c r="A102" s="221" t="s">
        <v>500</v>
      </c>
      <c r="B102" s="285">
        <v>392</v>
      </c>
      <c r="C102" s="197" t="s">
        <v>354</v>
      </c>
      <c r="D102" s="285">
        <v>392</v>
      </c>
      <c r="E102" s="285"/>
      <c r="F102" s="272">
        <f>F101-D102</f>
        <v>2449</v>
      </c>
    </row>
    <row r="103" spans="1:6" ht="14.25">
      <c r="A103" s="265" t="s">
        <v>568</v>
      </c>
      <c r="B103" s="284"/>
      <c r="C103" s="196"/>
      <c r="D103" s="284"/>
      <c r="E103" s="284"/>
      <c r="F103" s="274">
        <v>5000</v>
      </c>
    </row>
    <row r="104" spans="1:6" ht="15" thickBot="1">
      <c r="A104" s="293" t="s">
        <v>569</v>
      </c>
      <c r="B104" s="289">
        <v>5000</v>
      </c>
      <c r="C104" s="199" t="s">
        <v>354</v>
      </c>
      <c r="D104" s="289">
        <v>5000</v>
      </c>
      <c r="E104" s="289"/>
      <c r="F104" s="267">
        <f>F103-D104</f>
        <v>0</v>
      </c>
    </row>
    <row r="105" spans="1:6" ht="14.25">
      <c r="A105" s="215" t="s">
        <v>417</v>
      </c>
      <c r="B105" s="282"/>
      <c r="F105" s="272">
        <v>5000</v>
      </c>
    </row>
    <row r="106" spans="1:6" ht="15" thickBot="1">
      <c r="A106" s="221" t="s">
        <v>381</v>
      </c>
      <c r="B106" s="285">
        <v>2024.9</v>
      </c>
      <c r="C106" s="197" t="s">
        <v>358</v>
      </c>
      <c r="E106" s="285">
        <f>B106</f>
        <v>2024.9</v>
      </c>
      <c r="F106" s="275"/>
    </row>
    <row r="107" spans="1:6" ht="14.25">
      <c r="A107" s="194" t="s">
        <v>418</v>
      </c>
      <c r="B107" s="284"/>
      <c r="C107" s="196"/>
      <c r="D107" s="284"/>
      <c r="E107" s="196"/>
      <c r="F107" s="270">
        <v>5000</v>
      </c>
    </row>
    <row r="108" spans="1:6" ht="14.25">
      <c r="A108" s="221" t="s">
        <v>382</v>
      </c>
      <c r="B108" s="285">
        <v>5000</v>
      </c>
      <c r="C108" s="197" t="s">
        <v>358</v>
      </c>
      <c r="E108" s="300">
        <v>5000</v>
      </c>
      <c r="F108" s="272"/>
    </row>
    <row r="109" spans="1:6" ht="15" thickBot="1">
      <c r="A109" s="222" t="s">
        <v>574</v>
      </c>
      <c r="B109" s="289">
        <v>5000</v>
      </c>
      <c r="C109" s="199" t="s">
        <v>358</v>
      </c>
      <c r="D109" s="289"/>
      <c r="E109" s="301">
        <v>5000</v>
      </c>
      <c r="F109" s="299"/>
    </row>
    <row r="110" spans="1:6" ht="14.25">
      <c r="A110" s="213" t="s">
        <v>477</v>
      </c>
      <c r="B110" s="277"/>
      <c r="D110" s="282"/>
      <c r="F110" s="279">
        <v>5000</v>
      </c>
    </row>
    <row r="111" spans="1:6" ht="15" thickBot="1">
      <c r="A111" s="222" t="s">
        <v>478</v>
      </c>
      <c r="B111" s="276">
        <v>5000</v>
      </c>
      <c r="C111" s="199" t="s">
        <v>354</v>
      </c>
      <c r="D111" s="276">
        <v>5000</v>
      </c>
      <c r="E111" s="199"/>
      <c r="F111" s="267">
        <f>F110-D111</f>
        <v>0</v>
      </c>
    </row>
    <row r="112" spans="1:6" ht="14.25">
      <c r="A112" s="213" t="s">
        <v>496</v>
      </c>
      <c r="B112" s="280"/>
      <c r="D112" s="282"/>
      <c r="F112" s="272">
        <v>5000</v>
      </c>
    </row>
    <row r="113" spans="1:6" ht="15" thickBot="1">
      <c r="A113" s="221" t="s">
        <v>497</v>
      </c>
      <c r="B113" s="280">
        <v>8100</v>
      </c>
      <c r="C113" s="197" t="s">
        <v>358</v>
      </c>
      <c r="D113" s="282"/>
      <c r="E113" s="282">
        <v>8100</v>
      </c>
      <c r="F113" s="272"/>
    </row>
    <row r="114" spans="1:6" ht="14.25">
      <c r="A114" s="194" t="s">
        <v>419</v>
      </c>
      <c r="B114" s="195"/>
      <c r="C114" s="196"/>
      <c r="D114" s="284"/>
      <c r="E114" s="196"/>
      <c r="F114" s="269">
        <v>5000</v>
      </c>
    </row>
    <row r="115" spans="1:6" ht="14.25">
      <c r="A115" s="221" t="s">
        <v>383</v>
      </c>
      <c r="B115" s="201">
        <v>1079</v>
      </c>
      <c r="C115" s="197" t="s">
        <v>354</v>
      </c>
      <c r="D115" s="282">
        <v>1079</v>
      </c>
      <c r="F115" s="273">
        <f>F114-D115</f>
        <v>3921</v>
      </c>
    </row>
    <row r="116" spans="1:6" ht="15" thickBot="1">
      <c r="A116" s="222" t="s">
        <v>384</v>
      </c>
      <c r="B116" s="198">
        <v>574.64</v>
      </c>
      <c r="C116" s="199" t="s">
        <v>354</v>
      </c>
      <c r="D116" s="276">
        <v>574.64</v>
      </c>
      <c r="E116" s="199"/>
      <c r="F116" s="267">
        <f>F115-D116</f>
        <v>3346.36</v>
      </c>
    </row>
    <row r="117" spans="1:6" ht="14.25">
      <c r="A117" s="194" t="s">
        <v>420</v>
      </c>
      <c r="B117" s="195"/>
      <c r="C117" s="196"/>
      <c r="D117" s="284"/>
      <c r="E117" s="196"/>
      <c r="F117" s="270">
        <v>5000</v>
      </c>
    </row>
    <row r="118" spans="1:6" ht="14.25">
      <c r="A118" s="221" t="s">
        <v>363</v>
      </c>
      <c r="B118" s="201">
        <v>3600</v>
      </c>
      <c r="C118" s="197" t="s">
        <v>358</v>
      </c>
      <c r="E118" s="201">
        <v>3600</v>
      </c>
      <c r="F118" s="273"/>
    </row>
    <row r="119" spans="1:6" ht="15" thickBot="1">
      <c r="A119" s="222" t="s">
        <v>385</v>
      </c>
      <c r="B119" s="198">
        <v>3227</v>
      </c>
      <c r="C119" s="199" t="s">
        <v>358</v>
      </c>
      <c r="D119" s="286"/>
      <c r="E119" s="198">
        <v>3227</v>
      </c>
      <c r="F119" s="271"/>
    </row>
    <row r="120" spans="1:6" ht="14.25">
      <c r="A120" s="194" t="s">
        <v>421</v>
      </c>
      <c r="B120" s="195"/>
      <c r="C120" s="196"/>
      <c r="D120" s="284"/>
      <c r="E120" s="196"/>
      <c r="F120" s="270">
        <v>5000</v>
      </c>
    </row>
    <row r="121" spans="1:6" ht="15" thickBot="1">
      <c r="A121" s="222" t="s">
        <v>363</v>
      </c>
      <c r="B121" s="198">
        <v>4600</v>
      </c>
      <c r="C121" s="199" t="s">
        <v>358</v>
      </c>
      <c r="D121" s="286"/>
      <c r="E121" s="198">
        <f>B121</f>
        <v>4600</v>
      </c>
      <c r="F121" s="271"/>
    </row>
    <row r="122" spans="1:6" ht="14.25">
      <c r="A122" s="194" t="s">
        <v>422</v>
      </c>
      <c r="B122" s="195"/>
      <c r="C122" s="196"/>
      <c r="D122" s="284"/>
      <c r="E122" s="196"/>
      <c r="F122" s="274">
        <v>5000</v>
      </c>
    </row>
    <row r="123" spans="1:6" ht="14.25">
      <c r="A123" s="264" t="s">
        <v>456</v>
      </c>
      <c r="B123" s="201">
        <v>1178</v>
      </c>
      <c r="C123" s="197" t="s">
        <v>354</v>
      </c>
      <c r="D123" s="282">
        <v>1178</v>
      </c>
      <c r="F123" s="272">
        <f>F122-D123</f>
        <v>3822</v>
      </c>
    </row>
    <row r="124" spans="1:6" ht="15" thickBot="1">
      <c r="A124" s="222" t="s">
        <v>386</v>
      </c>
      <c r="B124" s="198">
        <v>5000</v>
      </c>
      <c r="C124" s="199" t="s">
        <v>358</v>
      </c>
      <c r="D124" s="286"/>
      <c r="E124" s="198">
        <f>B124</f>
        <v>5000</v>
      </c>
      <c r="F124" s="271"/>
    </row>
    <row r="125" spans="1:6" ht="14.25">
      <c r="A125" s="206" t="s">
        <v>387</v>
      </c>
      <c r="B125" s="207">
        <f>SUM(B2:B124)</f>
        <v>269365.5</v>
      </c>
      <c r="C125" s="206"/>
      <c r="D125" s="207"/>
      <c r="E125" s="206"/>
      <c r="F125" s="207"/>
    </row>
    <row r="126" spans="1:6" ht="14.25">
      <c r="A126" s="208" t="s">
        <v>388</v>
      </c>
      <c r="B126" s="209"/>
      <c r="C126" s="210"/>
      <c r="D126" s="209">
        <f>SUM(D2:D124)</f>
        <v>93572.59999999999</v>
      </c>
      <c r="E126" s="209"/>
      <c r="F126" s="209"/>
    </row>
    <row r="127" spans="1:6" ht="14.25">
      <c r="A127" s="211" t="s">
        <v>389</v>
      </c>
      <c r="B127" s="212"/>
      <c r="C127" s="211"/>
      <c r="D127" s="212"/>
      <c r="E127" s="212">
        <f>SUM(E2:E124)</f>
        <v>175792.9</v>
      </c>
      <c r="F127" s="212"/>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67"/>
  <sheetViews>
    <sheetView zoomScalePageLayoutView="0" workbookViewId="0" topLeftCell="A1">
      <pane ySplit="1" topLeftCell="A2" activePane="bottomLeft" state="frozen"/>
      <selection pane="topLeft" activeCell="A1" sqref="A1"/>
      <selection pane="bottomLeft" activeCell="A5" sqref="A5"/>
    </sheetView>
  </sheetViews>
  <sheetFormatPr defaultColWidth="9.140625" defaultRowHeight="15"/>
  <cols>
    <col min="1" max="1" width="41.00390625" style="10" customWidth="1"/>
    <col min="2" max="2" width="17.421875" style="10" bestFit="1" customWidth="1"/>
    <col min="3" max="3" width="5.7109375" style="10" bestFit="1" customWidth="1"/>
    <col min="4" max="4" width="16.7109375" style="10" bestFit="1" customWidth="1"/>
    <col min="5" max="5" width="36.00390625" style="10" customWidth="1"/>
    <col min="6" max="6" width="28.57421875" style="10" customWidth="1"/>
    <col min="7" max="16384" width="9.140625" style="10" customWidth="1"/>
  </cols>
  <sheetData>
    <row r="1" spans="1:6" ht="46.5" customHeight="1">
      <c r="A1" s="246" t="s">
        <v>429</v>
      </c>
      <c r="B1" s="246" t="s">
        <v>446</v>
      </c>
      <c r="C1" s="246" t="s">
        <v>447</v>
      </c>
      <c r="D1" s="247" t="s">
        <v>441</v>
      </c>
      <c r="E1" s="256" t="s">
        <v>448</v>
      </c>
      <c r="F1" s="257" t="s">
        <v>438</v>
      </c>
    </row>
    <row r="2" spans="1:6" s="90" customFormat="1" ht="13.5">
      <c r="A2" s="88"/>
      <c r="B2" s="88"/>
      <c r="C2" s="88"/>
      <c r="D2" s="89"/>
      <c r="E2" s="88"/>
      <c r="F2" s="88"/>
    </row>
    <row r="3" spans="1:6" s="90" customFormat="1" ht="13.5">
      <c r="A3" s="91" t="s">
        <v>538</v>
      </c>
      <c r="B3" s="91" t="s">
        <v>538</v>
      </c>
      <c r="C3" s="91" t="s">
        <v>539</v>
      </c>
      <c r="D3" s="89">
        <v>5000</v>
      </c>
      <c r="E3" s="135" t="s">
        <v>540</v>
      </c>
      <c r="F3" s="88"/>
    </row>
    <row r="4" spans="1:6" s="90" customFormat="1" ht="13.5">
      <c r="A4" s="91" t="s">
        <v>121</v>
      </c>
      <c r="B4" s="91" t="s">
        <v>124</v>
      </c>
      <c r="C4" s="91" t="s">
        <v>49</v>
      </c>
      <c r="D4" s="89">
        <v>2500</v>
      </c>
      <c r="E4" s="135" t="s">
        <v>533</v>
      </c>
      <c r="F4" s="88"/>
    </row>
    <row r="5" spans="1:6" s="90" customFormat="1" ht="13.5">
      <c r="A5" s="91" t="s">
        <v>488</v>
      </c>
      <c r="B5" s="91" t="s">
        <v>82</v>
      </c>
      <c r="C5" s="91" t="s">
        <v>83</v>
      </c>
      <c r="D5" s="89">
        <v>5000</v>
      </c>
      <c r="E5" s="135" t="s">
        <v>487</v>
      </c>
      <c r="F5" s="88"/>
    </row>
    <row r="6" spans="1:6" s="90" customFormat="1" ht="13.5">
      <c r="A6" s="91" t="s">
        <v>334</v>
      </c>
      <c r="B6" s="91" t="s">
        <v>337</v>
      </c>
      <c r="C6" s="91" t="s">
        <v>338</v>
      </c>
      <c r="D6" s="89">
        <v>1000</v>
      </c>
      <c r="E6" s="135" t="s">
        <v>339</v>
      </c>
      <c r="F6" s="88"/>
    </row>
    <row r="7" spans="1:6" s="90" customFormat="1" ht="13.5">
      <c r="A7" s="91" t="s">
        <v>335</v>
      </c>
      <c r="B7" s="91" t="s">
        <v>337</v>
      </c>
      <c r="C7" s="91" t="s">
        <v>338</v>
      </c>
      <c r="D7" s="89">
        <v>4000</v>
      </c>
      <c r="E7" s="135" t="s">
        <v>339</v>
      </c>
      <c r="F7" s="88"/>
    </row>
    <row r="8" spans="1:6" s="90" customFormat="1" ht="13.5">
      <c r="A8" s="91" t="s">
        <v>142</v>
      </c>
      <c r="B8" s="91" t="s">
        <v>143</v>
      </c>
      <c r="C8" s="91" t="s">
        <v>49</v>
      </c>
      <c r="D8" s="89">
        <v>5000</v>
      </c>
      <c r="E8" s="135" t="s">
        <v>144</v>
      </c>
      <c r="F8" s="88"/>
    </row>
    <row r="9" spans="1:6" s="90" customFormat="1" ht="13.5">
      <c r="A9" s="91" t="s">
        <v>245</v>
      </c>
      <c r="B9" s="91" t="s">
        <v>534</v>
      </c>
      <c r="C9" s="91" t="s">
        <v>49</v>
      </c>
      <c r="D9" s="89">
        <v>1000</v>
      </c>
      <c r="E9" s="135" t="s">
        <v>535</v>
      </c>
      <c r="F9" s="88"/>
    </row>
    <row r="10" spans="1:6" s="90" customFormat="1" ht="13.5">
      <c r="A10" s="91" t="s">
        <v>245</v>
      </c>
      <c r="B10" s="91" t="s">
        <v>534</v>
      </c>
      <c r="C10" s="91" t="s">
        <v>49</v>
      </c>
      <c r="D10" s="89">
        <v>1000</v>
      </c>
      <c r="E10" s="135" t="s">
        <v>536</v>
      </c>
      <c r="F10" s="88"/>
    </row>
    <row r="11" spans="1:6" s="90" customFormat="1" ht="13.5">
      <c r="A11" s="91" t="s">
        <v>245</v>
      </c>
      <c r="B11" s="91" t="s">
        <v>534</v>
      </c>
      <c r="C11" s="91" t="s">
        <v>49</v>
      </c>
      <c r="D11" s="89">
        <v>1000</v>
      </c>
      <c r="E11" s="135" t="s">
        <v>537</v>
      </c>
      <c r="F11" s="88"/>
    </row>
    <row r="12" spans="1:6" s="90" customFormat="1" ht="13.5">
      <c r="A12" s="91" t="s">
        <v>90</v>
      </c>
      <c r="B12" s="91" t="s">
        <v>91</v>
      </c>
      <c r="C12" s="91" t="s">
        <v>89</v>
      </c>
      <c r="D12" s="89">
        <v>5000</v>
      </c>
      <c r="E12" s="135" t="s">
        <v>336</v>
      </c>
      <c r="F12" s="88"/>
    </row>
    <row r="13" spans="1:6" s="90" customFormat="1" ht="13.5">
      <c r="A13" s="91" t="s">
        <v>107</v>
      </c>
      <c r="B13" s="91" t="s">
        <v>108</v>
      </c>
      <c r="C13" s="91" t="s">
        <v>109</v>
      </c>
      <c r="D13" s="89">
        <v>4000</v>
      </c>
      <c r="E13" s="135" t="s">
        <v>110</v>
      </c>
      <c r="F13" s="88" t="s">
        <v>111</v>
      </c>
    </row>
    <row r="14" spans="1:6" s="90" customFormat="1" ht="13.5">
      <c r="A14" s="91" t="s">
        <v>530</v>
      </c>
      <c r="B14" s="91" t="s">
        <v>531</v>
      </c>
      <c r="C14" s="91" t="s">
        <v>532</v>
      </c>
      <c r="D14" s="89">
        <v>3500</v>
      </c>
      <c r="E14" s="135" t="s">
        <v>533</v>
      </c>
      <c r="F14" s="88"/>
    </row>
    <row r="15" spans="1:6" s="90" customFormat="1" ht="13.5">
      <c r="A15" s="91" t="s">
        <v>321</v>
      </c>
      <c r="B15" s="91" t="s">
        <v>322</v>
      </c>
      <c r="C15" s="91" t="s">
        <v>323</v>
      </c>
      <c r="D15" s="89">
        <v>3000</v>
      </c>
      <c r="E15" s="135" t="s">
        <v>514</v>
      </c>
      <c r="F15" s="88"/>
    </row>
    <row r="16" spans="1:6" s="90" customFormat="1" ht="13.5">
      <c r="A16" s="91"/>
      <c r="B16" s="91"/>
      <c r="C16" s="91"/>
      <c r="D16" s="89"/>
      <c r="E16" s="135"/>
      <c r="F16" s="88"/>
    </row>
    <row r="17" spans="1:6" s="90" customFormat="1" ht="13.5">
      <c r="A17" s="91"/>
      <c r="B17" s="91"/>
      <c r="C17" s="91"/>
      <c r="D17" s="89"/>
      <c r="E17" s="135"/>
      <c r="F17" s="88"/>
    </row>
    <row r="18" spans="1:6" s="90" customFormat="1" ht="13.5">
      <c r="A18" s="91"/>
      <c r="B18" s="91"/>
      <c r="C18" s="91"/>
      <c r="D18" s="89"/>
      <c r="E18" s="135"/>
      <c r="F18" s="88"/>
    </row>
    <row r="19" spans="1:6" s="90" customFormat="1" ht="13.5">
      <c r="A19" s="91"/>
      <c r="B19" s="91"/>
      <c r="C19" s="91"/>
      <c r="D19" s="89"/>
      <c r="E19" s="135"/>
      <c r="F19" s="88"/>
    </row>
    <row r="20" spans="1:6" s="90" customFormat="1" ht="13.5">
      <c r="A20" s="91"/>
      <c r="B20" s="91"/>
      <c r="C20" s="91"/>
      <c r="D20" s="89"/>
      <c r="E20" s="135"/>
      <c r="F20" s="88"/>
    </row>
    <row r="21" spans="1:6" s="90" customFormat="1" ht="13.5">
      <c r="A21" s="91"/>
      <c r="B21" s="91"/>
      <c r="C21" s="91"/>
      <c r="D21" s="89"/>
      <c r="E21" s="135"/>
      <c r="F21" s="88"/>
    </row>
    <row r="22" spans="1:6" s="90" customFormat="1" ht="13.5">
      <c r="A22" s="91"/>
      <c r="B22" s="91"/>
      <c r="C22" s="91"/>
      <c r="D22" s="89"/>
      <c r="E22" s="135"/>
      <c r="F22" s="88"/>
    </row>
    <row r="23" spans="1:6" s="90" customFormat="1" ht="13.5">
      <c r="A23" s="91"/>
      <c r="B23" s="91"/>
      <c r="C23" s="91"/>
      <c r="D23" s="89"/>
      <c r="E23" s="135"/>
      <c r="F23" s="88"/>
    </row>
    <row r="24" spans="1:6" s="90" customFormat="1" ht="13.5">
      <c r="A24" s="91"/>
      <c r="B24" s="91"/>
      <c r="C24" s="91"/>
      <c r="D24" s="89"/>
      <c r="E24" s="135"/>
      <c r="F24" s="88"/>
    </row>
    <row r="25" spans="1:6" s="90" customFormat="1" ht="13.5">
      <c r="A25" s="91"/>
      <c r="B25" s="91"/>
      <c r="C25" s="91"/>
      <c r="D25" s="89"/>
      <c r="E25" s="135"/>
      <c r="F25" s="88"/>
    </row>
    <row r="26" spans="1:6" s="90" customFormat="1" ht="13.5">
      <c r="A26" s="91"/>
      <c r="B26" s="91"/>
      <c r="C26" s="91"/>
      <c r="D26" s="89"/>
      <c r="E26" s="135"/>
      <c r="F26" s="88"/>
    </row>
    <row r="27" spans="1:6" s="90" customFormat="1" ht="13.5">
      <c r="A27" s="91"/>
      <c r="B27" s="91"/>
      <c r="C27" s="91"/>
      <c r="D27" s="89"/>
      <c r="E27" s="135"/>
      <c r="F27" s="88"/>
    </row>
    <row r="28" spans="1:6" s="90" customFormat="1" ht="13.5">
      <c r="A28" s="91"/>
      <c r="B28" s="91"/>
      <c r="C28" s="91"/>
      <c r="D28" s="89"/>
      <c r="E28" s="135"/>
      <c r="F28" s="88"/>
    </row>
    <row r="29" spans="1:6" s="90" customFormat="1" ht="13.5">
      <c r="A29" s="91"/>
      <c r="B29" s="91"/>
      <c r="C29" s="91"/>
      <c r="D29" s="89"/>
      <c r="E29" s="135"/>
      <c r="F29" s="88"/>
    </row>
    <row r="30" spans="1:6" s="90" customFormat="1" ht="13.5">
      <c r="A30" s="91"/>
      <c r="B30" s="91"/>
      <c r="C30" s="91"/>
      <c r="D30" s="89"/>
      <c r="E30" s="135"/>
      <c r="F30" s="88"/>
    </row>
    <row r="31" spans="1:6" s="90" customFormat="1" ht="13.5">
      <c r="A31" s="91"/>
      <c r="B31" s="91"/>
      <c r="C31" s="91"/>
      <c r="D31" s="89"/>
      <c r="E31" s="135"/>
      <c r="F31" s="88"/>
    </row>
    <row r="32" spans="1:6" s="90" customFormat="1" ht="13.5">
      <c r="A32" s="91"/>
      <c r="B32" s="91"/>
      <c r="C32" s="91"/>
      <c r="D32" s="89"/>
      <c r="E32" s="135"/>
      <c r="F32" s="88"/>
    </row>
    <row r="33" spans="1:6" s="90" customFormat="1" ht="13.5">
      <c r="A33" s="91"/>
      <c r="B33" s="91"/>
      <c r="C33" s="91"/>
      <c r="D33" s="89"/>
      <c r="E33" s="135"/>
      <c r="F33" s="88"/>
    </row>
    <row r="34" spans="1:6" s="90" customFormat="1" ht="13.5">
      <c r="A34" s="91"/>
      <c r="B34" s="91"/>
      <c r="C34" s="91"/>
      <c r="D34" s="89"/>
      <c r="E34" s="135"/>
      <c r="F34" s="88"/>
    </row>
    <row r="35" spans="1:6" s="90" customFormat="1" ht="13.5">
      <c r="A35" s="91"/>
      <c r="B35" s="91"/>
      <c r="C35" s="91"/>
      <c r="D35" s="89"/>
      <c r="E35" s="135"/>
      <c r="F35" s="88"/>
    </row>
    <row r="36" spans="1:6" s="90" customFormat="1" ht="13.5">
      <c r="A36" s="91"/>
      <c r="B36" s="91"/>
      <c r="C36" s="91"/>
      <c r="D36" s="89"/>
      <c r="E36" s="135"/>
      <c r="F36" s="88"/>
    </row>
    <row r="37" spans="1:6" s="90" customFormat="1" ht="13.5">
      <c r="A37" s="91"/>
      <c r="B37" s="91"/>
      <c r="C37" s="91"/>
      <c r="D37" s="89"/>
      <c r="E37" s="135"/>
      <c r="F37" s="88"/>
    </row>
    <row r="38" spans="1:6" s="90" customFormat="1" ht="13.5">
      <c r="A38" s="91"/>
      <c r="B38" s="91"/>
      <c r="C38" s="91"/>
      <c r="D38" s="89"/>
      <c r="E38" s="135"/>
      <c r="F38" s="88"/>
    </row>
    <row r="39" spans="1:6" s="90" customFormat="1" ht="13.5">
      <c r="A39" s="91"/>
      <c r="B39" s="91"/>
      <c r="C39" s="91"/>
      <c r="D39" s="89"/>
      <c r="E39" s="135"/>
      <c r="F39" s="88"/>
    </row>
    <row r="40" spans="1:6" s="90" customFormat="1" ht="13.5">
      <c r="A40" s="91"/>
      <c r="B40" s="91"/>
      <c r="C40" s="91"/>
      <c r="D40" s="89"/>
      <c r="E40" s="135"/>
      <c r="F40" s="88"/>
    </row>
    <row r="41" spans="1:6" s="90" customFormat="1" ht="13.5">
      <c r="A41" s="91"/>
      <c r="B41" s="91"/>
      <c r="C41" s="91"/>
      <c r="D41" s="89"/>
      <c r="E41" s="135"/>
      <c r="F41" s="88"/>
    </row>
    <row r="42" spans="1:6" s="90" customFormat="1" ht="13.5">
      <c r="A42" s="91"/>
      <c r="B42" s="91"/>
      <c r="C42" s="91"/>
      <c r="D42" s="89"/>
      <c r="E42" s="135"/>
      <c r="F42" s="88"/>
    </row>
    <row r="43" spans="1:6" s="90" customFormat="1" ht="13.5">
      <c r="A43" s="91"/>
      <c r="B43" s="91"/>
      <c r="C43" s="91"/>
      <c r="D43" s="89"/>
      <c r="E43" s="135"/>
      <c r="F43" s="88"/>
    </row>
    <row r="44" spans="1:6" s="90" customFormat="1" ht="13.5">
      <c r="A44" s="91"/>
      <c r="B44" s="91"/>
      <c r="C44" s="91"/>
      <c r="D44" s="89"/>
      <c r="E44" s="135"/>
      <c r="F44" s="88"/>
    </row>
    <row r="45" spans="1:6" s="90" customFormat="1" ht="13.5">
      <c r="A45" s="91"/>
      <c r="B45" s="91"/>
      <c r="C45" s="91"/>
      <c r="D45" s="89"/>
      <c r="E45" s="135"/>
      <c r="F45" s="88"/>
    </row>
    <row r="46" spans="1:6" s="90" customFormat="1" ht="13.5">
      <c r="A46" s="91"/>
      <c r="B46" s="91"/>
      <c r="C46" s="91"/>
      <c r="D46" s="89"/>
      <c r="E46" s="135"/>
      <c r="F46" s="88"/>
    </row>
    <row r="47" spans="1:6" s="90" customFormat="1" ht="13.5">
      <c r="A47" s="91"/>
      <c r="B47" s="91"/>
      <c r="C47" s="91"/>
      <c r="D47" s="89"/>
      <c r="E47" s="135"/>
      <c r="F47" s="88"/>
    </row>
    <row r="48" spans="1:6" s="90" customFormat="1" ht="13.5">
      <c r="A48" s="91"/>
      <c r="B48" s="91"/>
      <c r="C48" s="91"/>
      <c r="D48" s="89"/>
      <c r="E48" s="135"/>
      <c r="F48" s="88"/>
    </row>
    <row r="49" spans="1:6" s="90" customFormat="1" ht="13.5">
      <c r="A49" s="91"/>
      <c r="B49" s="91"/>
      <c r="C49" s="91"/>
      <c r="D49" s="89"/>
      <c r="E49" s="135"/>
      <c r="F49" s="88"/>
    </row>
    <row r="50" spans="1:6" s="90" customFormat="1" ht="13.5">
      <c r="A50" s="91"/>
      <c r="B50" s="91"/>
      <c r="C50" s="91"/>
      <c r="D50" s="89"/>
      <c r="E50" s="135"/>
      <c r="F50" s="88"/>
    </row>
    <row r="51" spans="1:6" s="90" customFormat="1" ht="13.5">
      <c r="A51" s="91"/>
      <c r="B51" s="91"/>
      <c r="C51" s="91"/>
      <c r="D51" s="89"/>
      <c r="E51" s="135"/>
      <c r="F51" s="88"/>
    </row>
    <row r="52" spans="1:6" s="90" customFormat="1" ht="13.5">
      <c r="A52" s="91"/>
      <c r="B52" s="91"/>
      <c r="C52" s="91"/>
      <c r="D52" s="89"/>
      <c r="E52" s="135"/>
      <c r="F52" s="88"/>
    </row>
    <row r="53" spans="1:6" s="90" customFormat="1" ht="13.5">
      <c r="A53" s="91"/>
      <c r="B53" s="91"/>
      <c r="C53" s="91"/>
      <c r="D53" s="89"/>
      <c r="E53" s="135"/>
      <c r="F53" s="88"/>
    </row>
    <row r="54" spans="1:6" s="90" customFormat="1" ht="13.5">
      <c r="A54" s="91"/>
      <c r="B54" s="91"/>
      <c r="C54" s="91"/>
      <c r="D54" s="89"/>
      <c r="E54" s="135"/>
      <c r="F54" s="88"/>
    </row>
    <row r="55" spans="1:6" s="90" customFormat="1" ht="13.5">
      <c r="A55" s="91"/>
      <c r="B55" s="91"/>
      <c r="C55" s="91"/>
      <c r="D55" s="89"/>
      <c r="E55" s="135"/>
      <c r="F55" s="88"/>
    </row>
    <row r="56" spans="1:6" s="90" customFormat="1" ht="13.5">
      <c r="A56" s="91"/>
      <c r="B56" s="91"/>
      <c r="C56" s="91"/>
      <c r="D56" s="89"/>
      <c r="E56" s="135"/>
      <c r="F56" s="88"/>
    </row>
    <row r="57" spans="1:6" s="90" customFormat="1" ht="13.5">
      <c r="A57" s="91"/>
      <c r="B57" s="91"/>
      <c r="C57" s="91"/>
      <c r="D57" s="89"/>
      <c r="E57" s="135"/>
      <c r="F57" s="88"/>
    </row>
    <row r="58" spans="1:6" s="90" customFormat="1" ht="13.5">
      <c r="A58" s="91"/>
      <c r="B58" s="91"/>
      <c r="C58" s="91"/>
      <c r="D58" s="89"/>
      <c r="E58" s="135"/>
      <c r="F58" s="88"/>
    </row>
    <row r="59" spans="1:6" s="90" customFormat="1" ht="13.5">
      <c r="A59" s="91"/>
      <c r="B59" s="91"/>
      <c r="C59" s="91"/>
      <c r="D59" s="89"/>
      <c r="E59" s="135"/>
      <c r="F59" s="88"/>
    </row>
    <row r="60" spans="1:6" s="90" customFormat="1" ht="13.5">
      <c r="A60" s="91"/>
      <c r="B60" s="91"/>
      <c r="C60" s="91"/>
      <c r="D60" s="89"/>
      <c r="E60" s="135"/>
      <c r="F60" s="88"/>
    </row>
    <row r="61" spans="1:6" s="90" customFormat="1" ht="13.5">
      <c r="A61" s="91"/>
      <c r="B61" s="91"/>
      <c r="C61" s="91"/>
      <c r="D61" s="89"/>
      <c r="E61" s="135"/>
      <c r="F61" s="88"/>
    </row>
    <row r="62" spans="1:6" s="90" customFormat="1" ht="13.5">
      <c r="A62" s="91"/>
      <c r="B62" s="91"/>
      <c r="C62" s="91"/>
      <c r="D62" s="89"/>
      <c r="E62" s="135"/>
      <c r="F62" s="88"/>
    </row>
    <row r="63" spans="1:6" s="90" customFormat="1" ht="13.5">
      <c r="A63" s="91"/>
      <c r="B63" s="91"/>
      <c r="C63" s="91"/>
      <c r="D63" s="89"/>
      <c r="E63" s="135"/>
      <c r="F63" s="88"/>
    </row>
    <row r="64" spans="1:6" s="90" customFormat="1" ht="13.5">
      <c r="A64" s="91"/>
      <c r="B64" s="91"/>
      <c r="C64" s="91"/>
      <c r="D64" s="92"/>
      <c r="E64" s="88"/>
      <c r="F64" s="88"/>
    </row>
    <row r="65" spans="1:6" s="90" customFormat="1" ht="13.5">
      <c r="A65" s="91"/>
      <c r="B65" s="91"/>
      <c r="C65" s="91"/>
      <c r="D65" s="92"/>
      <c r="E65" s="88"/>
      <c r="F65" s="88"/>
    </row>
    <row r="66" spans="1:6" s="90" customFormat="1" ht="13.5">
      <c r="A66" s="91"/>
      <c r="B66" s="91"/>
      <c r="C66" s="91"/>
      <c r="D66" s="92"/>
      <c r="E66" s="88"/>
      <c r="F66" s="88"/>
    </row>
    <row r="67" spans="1:4" ht="13.5">
      <c r="A67" s="78" t="s">
        <v>3</v>
      </c>
      <c r="B67" s="78"/>
      <c r="C67" s="78"/>
      <c r="D67" s="93">
        <f>SUM(D2:D66)</f>
        <v>41000</v>
      </c>
    </row>
  </sheetData>
  <sheetProtection/>
  <printOptions/>
  <pageMargins left="0" right="0" top="0" bottom="0"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475"/>
  <sheetViews>
    <sheetView zoomScalePageLayoutView="0" workbookViewId="0" topLeftCell="A1">
      <pane ySplit="1" topLeftCell="A2" activePane="bottomLeft" state="frozen"/>
      <selection pane="topLeft" activeCell="A1" sqref="A1"/>
      <selection pane="bottomLeft" activeCell="A9" sqref="A9"/>
    </sheetView>
  </sheetViews>
  <sheetFormatPr defaultColWidth="9.140625" defaultRowHeight="15"/>
  <cols>
    <col min="1" max="1" width="53.57421875" style="10" customWidth="1"/>
    <col min="2" max="2" width="16.00390625" style="10" bestFit="1" customWidth="1"/>
    <col min="3" max="3" width="5.7109375" style="10" bestFit="1" customWidth="1"/>
    <col min="4" max="4" width="13.140625" style="10" bestFit="1" customWidth="1"/>
    <col min="5" max="5" width="16.8515625" style="10" bestFit="1" customWidth="1"/>
    <col min="6" max="6" width="44.00390625" style="10" customWidth="1"/>
    <col min="7" max="16384" width="9.140625" style="10" customWidth="1"/>
  </cols>
  <sheetData>
    <row r="1" spans="1:6" ht="41.25">
      <c r="A1" s="244" t="s">
        <v>429</v>
      </c>
      <c r="B1" s="244" t="s">
        <v>446</v>
      </c>
      <c r="C1" s="244" t="s">
        <v>447</v>
      </c>
      <c r="D1" s="245" t="s">
        <v>449</v>
      </c>
      <c r="E1" s="245" t="s">
        <v>450</v>
      </c>
      <c r="F1" s="257" t="s">
        <v>438</v>
      </c>
    </row>
    <row r="2" spans="1:6" ht="13.5">
      <c r="A2" s="70"/>
      <c r="B2" s="70"/>
      <c r="C2" s="70"/>
      <c r="D2" s="25"/>
      <c r="E2" s="25"/>
      <c r="F2" s="70"/>
    </row>
    <row r="3" spans="1:6" ht="13.5">
      <c r="A3" s="70" t="s">
        <v>123</v>
      </c>
      <c r="B3" s="70" t="s">
        <v>124</v>
      </c>
      <c r="C3" s="70" t="s">
        <v>49</v>
      </c>
      <c r="D3" s="25">
        <v>6000</v>
      </c>
      <c r="E3" s="25">
        <v>2000</v>
      </c>
      <c r="F3" s="70"/>
    </row>
    <row r="4" spans="1:6" ht="13.5">
      <c r="A4" s="70" t="s">
        <v>87</v>
      </c>
      <c r="B4" s="70" t="s">
        <v>88</v>
      </c>
      <c r="C4" s="70" t="s">
        <v>89</v>
      </c>
      <c r="D4" s="25">
        <v>300</v>
      </c>
      <c r="E4" s="25">
        <v>100</v>
      </c>
      <c r="F4" s="70"/>
    </row>
    <row r="5" spans="1:6" ht="13.5">
      <c r="A5" s="70" t="s">
        <v>348</v>
      </c>
      <c r="B5" s="70" t="s">
        <v>91</v>
      </c>
      <c r="C5" s="70" t="s">
        <v>89</v>
      </c>
      <c r="D5" s="25">
        <v>10000</v>
      </c>
      <c r="E5" s="25">
        <v>10000</v>
      </c>
      <c r="F5" s="70"/>
    </row>
    <row r="6" spans="1:6" ht="13.5">
      <c r="A6" s="70" t="s">
        <v>348</v>
      </c>
      <c r="B6" s="70" t="s">
        <v>91</v>
      </c>
      <c r="C6" s="70" t="s">
        <v>89</v>
      </c>
      <c r="D6" s="25">
        <v>1200</v>
      </c>
      <c r="E6" s="25">
        <v>300</v>
      </c>
      <c r="F6" s="70"/>
    </row>
    <row r="7" spans="1:6" ht="13.5">
      <c r="A7" s="70" t="s">
        <v>348</v>
      </c>
      <c r="B7" s="70" t="s">
        <v>143</v>
      </c>
      <c r="C7" s="70" t="s">
        <v>49</v>
      </c>
      <c r="D7" s="25">
        <v>450</v>
      </c>
      <c r="E7" s="25">
        <v>90</v>
      </c>
      <c r="F7" s="70"/>
    </row>
    <row r="8" spans="1:6" ht="13.5">
      <c r="A8" s="70" t="s">
        <v>348</v>
      </c>
      <c r="B8" s="70" t="s">
        <v>91</v>
      </c>
      <c r="C8" s="70" t="s">
        <v>89</v>
      </c>
      <c r="D8" s="25">
        <v>1500</v>
      </c>
      <c r="E8" s="25">
        <v>500</v>
      </c>
      <c r="F8" s="70"/>
    </row>
    <row r="9" spans="1:6" ht="13.5">
      <c r="A9" s="70" t="s">
        <v>520</v>
      </c>
      <c r="B9" s="70" t="s">
        <v>91</v>
      </c>
      <c r="C9" s="70" t="s">
        <v>89</v>
      </c>
      <c r="D9" s="25">
        <v>400</v>
      </c>
      <c r="E9" s="25">
        <v>100</v>
      </c>
      <c r="F9" s="70"/>
    </row>
    <row r="10" spans="1:6" ht="13.5">
      <c r="A10" s="70" t="s">
        <v>519</v>
      </c>
      <c r="B10" s="70" t="s">
        <v>53</v>
      </c>
      <c r="C10" s="70" t="s">
        <v>54</v>
      </c>
      <c r="D10" s="25">
        <v>1000</v>
      </c>
      <c r="E10" s="25">
        <v>250</v>
      </c>
      <c r="F10" s="70"/>
    </row>
    <row r="11" spans="1:6" ht="13.5">
      <c r="A11" s="70" t="s">
        <v>127</v>
      </c>
      <c r="B11" s="70" t="s">
        <v>128</v>
      </c>
      <c r="C11" s="70" t="s">
        <v>129</v>
      </c>
      <c r="D11" s="25">
        <v>270</v>
      </c>
      <c r="E11" s="25">
        <v>90</v>
      </c>
      <c r="F11" s="70"/>
    </row>
    <row r="12" spans="1:6" ht="13.5">
      <c r="A12" s="70" t="s">
        <v>347</v>
      </c>
      <c r="B12" s="70" t="s">
        <v>91</v>
      </c>
      <c r="C12" s="70" t="s">
        <v>89</v>
      </c>
      <c r="D12" s="25">
        <v>20000</v>
      </c>
      <c r="E12" s="25">
        <v>20000</v>
      </c>
      <c r="F12" s="70"/>
    </row>
    <row r="13" spans="1:6" ht="13.5">
      <c r="A13" s="70" t="s">
        <v>146</v>
      </c>
      <c r="B13" s="70" t="s">
        <v>151</v>
      </c>
      <c r="C13" s="70" t="s">
        <v>152</v>
      </c>
      <c r="D13" s="25">
        <v>150</v>
      </c>
      <c r="E13" s="25">
        <v>50</v>
      </c>
      <c r="F13" s="70"/>
    </row>
    <row r="14" spans="1:6" ht="13.5">
      <c r="A14" s="70" t="s">
        <v>547</v>
      </c>
      <c r="B14" s="70" t="s">
        <v>91</v>
      </c>
      <c r="C14" s="70" t="s">
        <v>89</v>
      </c>
      <c r="D14" s="25">
        <v>1500</v>
      </c>
      <c r="E14" s="25">
        <v>300</v>
      </c>
      <c r="F14" s="70"/>
    </row>
    <row r="15" spans="1:6" ht="13.5">
      <c r="A15" s="70" t="s">
        <v>84</v>
      </c>
      <c r="B15" s="70" t="s">
        <v>82</v>
      </c>
      <c r="C15" s="70" t="s">
        <v>83</v>
      </c>
      <c r="D15" s="25">
        <v>9000</v>
      </c>
      <c r="E15" s="25">
        <v>3000</v>
      </c>
      <c r="F15" s="70"/>
    </row>
    <row r="16" spans="1:6" ht="13.5">
      <c r="A16" s="70" t="s">
        <v>342</v>
      </c>
      <c r="B16" s="70" t="s">
        <v>343</v>
      </c>
      <c r="C16" s="70" t="s">
        <v>83</v>
      </c>
      <c r="D16" s="25">
        <v>4000</v>
      </c>
      <c r="E16" s="25">
        <v>1000</v>
      </c>
      <c r="F16" s="70"/>
    </row>
    <row r="17" spans="1:6" ht="13.5">
      <c r="A17" s="70" t="s">
        <v>96</v>
      </c>
      <c r="B17" s="70" t="s">
        <v>50</v>
      </c>
      <c r="C17" s="70" t="s">
        <v>49</v>
      </c>
      <c r="D17" s="25">
        <v>120000</v>
      </c>
      <c r="E17" s="25">
        <v>40000</v>
      </c>
      <c r="F17" s="70"/>
    </row>
    <row r="18" spans="1:6" ht="13.5">
      <c r="A18" s="70" t="s">
        <v>47</v>
      </c>
      <c r="B18" s="70" t="s">
        <v>48</v>
      </c>
      <c r="C18" s="70" t="s">
        <v>49</v>
      </c>
      <c r="D18" s="25">
        <v>100000</v>
      </c>
      <c r="E18" s="25">
        <v>33333.33</v>
      </c>
      <c r="F18" s="70"/>
    </row>
    <row r="19" spans="1:6" ht="13.5">
      <c r="A19" s="70" t="s">
        <v>47</v>
      </c>
      <c r="B19" s="70" t="s">
        <v>48</v>
      </c>
      <c r="C19" s="70" t="s">
        <v>49</v>
      </c>
      <c r="D19" s="25">
        <v>20000</v>
      </c>
      <c r="E19" s="25">
        <v>6666.67</v>
      </c>
      <c r="F19" s="70"/>
    </row>
    <row r="20" spans="1:6" ht="13.5">
      <c r="A20" s="70" t="s">
        <v>47</v>
      </c>
      <c r="B20" s="70" t="s">
        <v>48</v>
      </c>
      <c r="C20" s="70" t="s">
        <v>49</v>
      </c>
      <c r="D20" s="25">
        <v>2500</v>
      </c>
      <c r="E20" s="25">
        <v>2500</v>
      </c>
      <c r="F20" s="70"/>
    </row>
    <row r="21" spans="1:6" ht="13.5">
      <c r="A21" s="70" t="s">
        <v>491</v>
      </c>
      <c r="B21" s="70" t="s">
        <v>48</v>
      </c>
      <c r="C21" s="70" t="s">
        <v>49</v>
      </c>
      <c r="D21" s="25">
        <v>250</v>
      </c>
      <c r="E21" s="25">
        <v>50</v>
      </c>
      <c r="F21" s="70"/>
    </row>
    <row r="22" spans="1:6" ht="13.5">
      <c r="A22" s="70" t="s">
        <v>56</v>
      </c>
      <c r="B22" s="70" t="s">
        <v>53</v>
      </c>
      <c r="C22" s="70" t="s">
        <v>54</v>
      </c>
      <c r="D22" s="25">
        <v>39000</v>
      </c>
      <c r="E22" s="25">
        <v>13000</v>
      </c>
      <c r="F22" s="70"/>
    </row>
    <row r="23" spans="1:6" ht="13.5">
      <c r="A23" s="70" t="s">
        <v>51</v>
      </c>
      <c r="B23" s="70" t="s">
        <v>50</v>
      </c>
      <c r="C23" s="70" t="s">
        <v>49</v>
      </c>
      <c r="D23" s="25">
        <v>3000</v>
      </c>
      <c r="E23" s="25">
        <v>1000</v>
      </c>
      <c r="F23" s="70"/>
    </row>
    <row r="24" spans="1:6" ht="13.5">
      <c r="A24" s="70" t="s">
        <v>126</v>
      </c>
      <c r="B24" s="70" t="s">
        <v>53</v>
      </c>
      <c r="C24" s="70" t="s">
        <v>54</v>
      </c>
      <c r="D24" s="25">
        <v>1500</v>
      </c>
      <c r="E24" s="25">
        <v>500</v>
      </c>
      <c r="F24" s="70"/>
    </row>
    <row r="25" spans="1:6" ht="13.5">
      <c r="A25" s="70" t="s">
        <v>126</v>
      </c>
      <c r="B25" s="70" t="s">
        <v>53</v>
      </c>
      <c r="C25" s="70" t="s">
        <v>54</v>
      </c>
      <c r="D25" s="25">
        <v>7500</v>
      </c>
      <c r="E25" s="25">
        <v>2500</v>
      </c>
      <c r="F25" s="70"/>
    </row>
    <row r="26" spans="1:6" ht="13.5">
      <c r="A26" s="70" t="s">
        <v>126</v>
      </c>
      <c r="B26" s="70" t="s">
        <v>53</v>
      </c>
      <c r="C26" s="70" t="s">
        <v>54</v>
      </c>
      <c r="D26" s="25">
        <v>37500</v>
      </c>
      <c r="E26" s="25">
        <v>12500</v>
      </c>
      <c r="F26" s="70"/>
    </row>
    <row r="27" spans="1:6" ht="13.5">
      <c r="A27" s="70" t="s">
        <v>329</v>
      </c>
      <c r="B27" s="70" t="s">
        <v>82</v>
      </c>
      <c r="C27" s="70" t="s">
        <v>83</v>
      </c>
      <c r="D27" s="25">
        <v>6000</v>
      </c>
      <c r="E27" s="25">
        <v>1500</v>
      </c>
      <c r="F27" s="70"/>
    </row>
    <row r="28" spans="1:6" ht="13.5">
      <c r="A28" s="70" t="s">
        <v>466</v>
      </c>
      <c r="B28" s="70" t="s">
        <v>467</v>
      </c>
      <c r="C28" s="70" t="s">
        <v>468</v>
      </c>
      <c r="D28" s="25">
        <v>7500</v>
      </c>
      <c r="E28" s="25">
        <v>2500</v>
      </c>
      <c r="F28" s="70"/>
    </row>
    <row r="29" spans="1:6" ht="13.5">
      <c r="A29" s="70" t="s">
        <v>327</v>
      </c>
      <c r="B29" s="70" t="s">
        <v>340</v>
      </c>
      <c r="C29" s="70" t="s">
        <v>341</v>
      </c>
      <c r="D29" s="25">
        <v>15000</v>
      </c>
      <c r="E29" s="25">
        <v>5000</v>
      </c>
      <c r="F29" s="70"/>
    </row>
    <row r="30" spans="1:6" ht="13.5">
      <c r="A30" s="70" t="s">
        <v>65</v>
      </c>
      <c r="B30" s="70" t="s">
        <v>66</v>
      </c>
      <c r="C30" s="70" t="s">
        <v>49</v>
      </c>
      <c r="D30" s="25">
        <v>3000</v>
      </c>
      <c r="E30" s="25">
        <v>1000</v>
      </c>
      <c r="F30" s="70"/>
    </row>
    <row r="31" spans="1:6" ht="13.5">
      <c r="A31" s="70" t="s">
        <v>331</v>
      </c>
      <c r="B31" s="70" t="s">
        <v>82</v>
      </c>
      <c r="C31" s="70" t="s">
        <v>83</v>
      </c>
      <c r="D31" s="25">
        <v>4000</v>
      </c>
      <c r="E31" s="25">
        <v>1000</v>
      </c>
      <c r="F31" s="70"/>
    </row>
    <row r="32" spans="1:6" ht="13.5">
      <c r="A32" s="70" t="s">
        <v>331</v>
      </c>
      <c r="B32" s="70" t="s">
        <v>82</v>
      </c>
      <c r="C32" s="70" t="s">
        <v>83</v>
      </c>
      <c r="D32" s="25">
        <v>5000</v>
      </c>
      <c r="E32" s="25">
        <v>1250</v>
      </c>
      <c r="F32" s="70"/>
    </row>
    <row r="33" spans="1:6" ht="13.5">
      <c r="A33" s="70" t="s">
        <v>85</v>
      </c>
      <c r="B33" s="70" t="s">
        <v>82</v>
      </c>
      <c r="C33" s="70" t="s">
        <v>83</v>
      </c>
      <c r="D33" s="25">
        <v>9000</v>
      </c>
      <c r="E33" s="25">
        <v>3000</v>
      </c>
      <c r="F33" s="70"/>
    </row>
    <row r="34" spans="1:6" ht="13.5">
      <c r="A34" s="70" t="s">
        <v>58</v>
      </c>
      <c r="B34" s="70" t="s">
        <v>50</v>
      </c>
      <c r="C34" s="70" t="s">
        <v>49</v>
      </c>
      <c r="D34" s="25">
        <v>3000</v>
      </c>
      <c r="E34" s="25">
        <v>1000</v>
      </c>
      <c r="F34" s="70"/>
    </row>
    <row r="35" spans="1:6" ht="13.5">
      <c r="A35" s="70" t="s">
        <v>541</v>
      </c>
      <c r="B35" s="70" t="s">
        <v>91</v>
      </c>
      <c r="C35" s="70" t="s">
        <v>89</v>
      </c>
      <c r="D35" s="25">
        <v>1800</v>
      </c>
      <c r="E35" s="25">
        <v>600</v>
      </c>
      <c r="F35" s="70"/>
    </row>
    <row r="36" spans="1:6" ht="13.5">
      <c r="A36" s="70" t="s">
        <v>542</v>
      </c>
      <c r="B36" s="70" t="s">
        <v>143</v>
      </c>
      <c r="C36" s="70" t="s">
        <v>49</v>
      </c>
      <c r="D36" s="25">
        <v>2000</v>
      </c>
      <c r="E36" s="25">
        <v>1000</v>
      </c>
      <c r="F36" s="70"/>
    </row>
    <row r="37" spans="1:6" ht="13.5">
      <c r="A37" s="70" t="s">
        <v>81</v>
      </c>
      <c r="B37" s="70" t="s">
        <v>82</v>
      </c>
      <c r="C37" s="70" t="s">
        <v>83</v>
      </c>
      <c r="D37" s="25">
        <v>9000</v>
      </c>
      <c r="E37" s="25">
        <v>3000</v>
      </c>
      <c r="F37" s="70"/>
    </row>
    <row r="38" spans="1:6" ht="13.5">
      <c r="A38" s="70" t="s">
        <v>492</v>
      </c>
      <c r="B38" s="70" t="s">
        <v>493</v>
      </c>
      <c r="C38" s="70" t="s">
        <v>89</v>
      </c>
      <c r="D38" s="25">
        <v>7500</v>
      </c>
      <c r="E38" s="25">
        <v>2500</v>
      </c>
      <c r="F38" s="70"/>
    </row>
    <row r="39" spans="1:6" ht="13.5">
      <c r="A39" s="70" t="s">
        <v>259</v>
      </c>
      <c r="B39" s="70" t="s">
        <v>124</v>
      </c>
      <c r="C39" s="70" t="s">
        <v>49</v>
      </c>
      <c r="D39" s="25">
        <v>3000</v>
      </c>
      <c r="E39" s="25">
        <v>1000</v>
      </c>
      <c r="F39" s="70"/>
    </row>
    <row r="40" spans="1:6" ht="13.5">
      <c r="A40" s="70" t="s">
        <v>259</v>
      </c>
      <c r="B40" s="70" t="s">
        <v>124</v>
      </c>
      <c r="C40" s="70" t="s">
        <v>49</v>
      </c>
      <c r="D40" s="25">
        <v>270</v>
      </c>
      <c r="E40" s="25">
        <v>90</v>
      </c>
      <c r="F40" s="70"/>
    </row>
    <row r="41" spans="1:6" ht="13.5">
      <c r="A41" s="70" t="s">
        <v>141</v>
      </c>
      <c r="B41" s="70" t="s">
        <v>50</v>
      </c>
      <c r="C41" s="70" t="s">
        <v>49</v>
      </c>
      <c r="D41" s="25">
        <v>1500</v>
      </c>
      <c r="E41" s="25">
        <v>500</v>
      </c>
      <c r="F41" s="70"/>
    </row>
    <row r="42" spans="1:6" ht="13.5">
      <c r="A42" s="70" t="s">
        <v>344</v>
      </c>
      <c r="B42" s="70" t="s">
        <v>91</v>
      </c>
      <c r="C42" s="70" t="s">
        <v>89</v>
      </c>
      <c r="D42" s="25">
        <v>2500</v>
      </c>
      <c r="E42" s="25">
        <v>2500</v>
      </c>
      <c r="F42" s="70"/>
    </row>
    <row r="43" spans="1:6" ht="13.5">
      <c r="A43" s="70" t="s">
        <v>499</v>
      </c>
      <c r="B43" s="70" t="s">
        <v>66</v>
      </c>
      <c r="C43" s="70" t="s">
        <v>49</v>
      </c>
      <c r="D43" s="25">
        <v>1000</v>
      </c>
      <c r="E43" s="25">
        <v>250</v>
      </c>
      <c r="F43" s="70"/>
    </row>
    <row r="44" spans="1:6" ht="13.5">
      <c r="A44" s="70" t="s">
        <v>474</v>
      </c>
      <c r="B44" s="70" t="s">
        <v>82</v>
      </c>
      <c r="C44" s="70" t="s">
        <v>83</v>
      </c>
      <c r="D44" s="25">
        <v>7000</v>
      </c>
      <c r="E44" s="25">
        <v>1750</v>
      </c>
      <c r="F44" s="70"/>
    </row>
    <row r="45" spans="1:6" ht="13.5">
      <c r="A45" s="70" t="s">
        <v>133</v>
      </c>
      <c r="B45" s="70" t="s">
        <v>50</v>
      </c>
      <c r="C45" s="70" t="s">
        <v>49</v>
      </c>
      <c r="D45" s="25">
        <v>6000</v>
      </c>
      <c r="E45" s="25">
        <v>2000</v>
      </c>
      <c r="F45" s="70"/>
    </row>
    <row r="46" spans="1:6" ht="13.5">
      <c r="A46" s="70" t="s">
        <v>518</v>
      </c>
      <c r="B46" s="70" t="s">
        <v>91</v>
      </c>
      <c r="C46" s="70" t="s">
        <v>89</v>
      </c>
      <c r="D46" s="25">
        <v>400</v>
      </c>
      <c r="E46" s="25">
        <v>100</v>
      </c>
      <c r="F46" s="70"/>
    </row>
    <row r="47" spans="1:6" ht="13.5">
      <c r="A47" s="70" t="s">
        <v>479</v>
      </c>
      <c r="B47" s="70" t="s">
        <v>82</v>
      </c>
      <c r="C47" s="70" t="s">
        <v>83</v>
      </c>
      <c r="D47" s="25">
        <v>6000</v>
      </c>
      <c r="E47" s="25">
        <v>1500</v>
      </c>
      <c r="F47" s="70"/>
    </row>
    <row r="48" spans="1:6" ht="13.5">
      <c r="A48" s="70" t="s">
        <v>328</v>
      </c>
      <c r="B48" s="70" t="s">
        <v>82</v>
      </c>
      <c r="C48" s="70" t="s">
        <v>83</v>
      </c>
      <c r="D48" s="25">
        <v>6000</v>
      </c>
      <c r="E48" s="25">
        <v>1500</v>
      </c>
      <c r="F48" s="70"/>
    </row>
    <row r="49" spans="1:6" ht="13.5">
      <c r="A49" s="70" t="s">
        <v>125</v>
      </c>
      <c r="B49" s="70" t="s">
        <v>124</v>
      </c>
      <c r="C49" s="70" t="s">
        <v>49</v>
      </c>
      <c r="D49" s="25">
        <v>3000</v>
      </c>
      <c r="E49" s="25">
        <v>1000</v>
      </c>
      <c r="F49" s="70"/>
    </row>
    <row r="50" spans="1:6" ht="13.5">
      <c r="A50" s="70" t="s">
        <v>125</v>
      </c>
      <c r="B50" s="70" t="s">
        <v>124</v>
      </c>
      <c r="C50" s="70" t="s">
        <v>49</v>
      </c>
      <c r="D50" s="25">
        <v>3000</v>
      </c>
      <c r="E50" s="25">
        <v>1000</v>
      </c>
      <c r="F50" s="70"/>
    </row>
    <row r="51" spans="1:6" ht="13.5">
      <c r="A51" s="70" t="s">
        <v>258</v>
      </c>
      <c r="B51" s="70" t="s">
        <v>53</v>
      </c>
      <c r="C51" s="70" t="s">
        <v>54</v>
      </c>
      <c r="D51" s="25">
        <v>7500</v>
      </c>
      <c r="E51" s="25">
        <v>2500</v>
      </c>
      <c r="F51" s="70"/>
    </row>
    <row r="52" spans="1:6" ht="13.5">
      <c r="A52" s="70" t="s">
        <v>101</v>
      </c>
      <c r="B52" s="70" t="s">
        <v>91</v>
      </c>
      <c r="C52" s="70" t="s">
        <v>89</v>
      </c>
      <c r="D52" s="25">
        <v>300</v>
      </c>
      <c r="E52" s="25">
        <v>100</v>
      </c>
      <c r="F52" s="70"/>
    </row>
    <row r="53" spans="1:6" ht="13.5">
      <c r="A53" s="70" t="s">
        <v>489</v>
      </c>
      <c r="B53" s="70" t="s">
        <v>490</v>
      </c>
      <c r="C53" s="70" t="s">
        <v>49</v>
      </c>
      <c r="D53" s="25">
        <v>5000</v>
      </c>
      <c r="E53" s="25">
        <v>5000</v>
      </c>
      <c r="F53" s="70"/>
    </row>
    <row r="54" spans="1:6" ht="13.5">
      <c r="A54" s="70" t="s">
        <v>515</v>
      </c>
      <c r="B54" s="70" t="s">
        <v>493</v>
      </c>
      <c r="C54" s="70" t="s">
        <v>89</v>
      </c>
      <c r="D54" s="25">
        <v>400</v>
      </c>
      <c r="E54" s="25">
        <v>100</v>
      </c>
      <c r="F54" s="70"/>
    </row>
    <row r="55" spans="1:6" ht="13.5">
      <c r="A55" s="70" t="s">
        <v>250</v>
      </c>
      <c r="B55" s="70" t="s">
        <v>66</v>
      </c>
      <c r="C55" s="70" t="s">
        <v>49</v>
      </c>
      <c r="D55" s="25">
        <v>300</v>
      </c>
      <c r="E55" s="25">
        <v>100</v>
      </c>
      <c r="F55" s="70"/>
    </row>
    <row r="56" spans="1:6" ht="13.5">
      <c r="A56" s="70" t="s">
        <v>72</v>
      </c>
      <c r="B56" s="70" t="s">
        <v>48</v>
      </c>
      <c r="C56" s="70" t="s">
        <v>49</v>
      </c>
      <c r="D56" s="25">
        <v>270</v>
      </c>
      <c r="E56" s="25">
        <v>90</v>
      </c>
      <c r="F56" s="70"/>
    </row>
    <row r="57" spans="1:6" ht="13.5">
      <c r="A57" s="70" t="s">
        <v>72</v>
      </c>
      <c r="B57" s="70" t="s">
        <v>48</v>
      </c>
      <c r="C57" s="70" t="s">
        <v>49</v>
      </c>
      <c r="D57" s="25">
        <v>6000</v>
      </c>
      <c r="E57" s="25">
        <v>2000</v>
      </c>
      <c r="F57" s="70"/>
    </row>
    <row r="58" spans="1:6" ht="13.5">
      <c r="A58" s="70" t="s">
        <v>72</v>
      </c>
      <c r="B58" s="70" t="s">
        <v>48</v>
      </c>
      <c r="C58" s="70" t="s">
        <v>49</v>
      </c>
      <c r="D58" s="25">
        <v>400</v>
      </c>
      <c r="E58" s="25">
        <v>100</v>
      </c>
      <c r="F58" s="70"/>
    </row>
    <row r="59" spans="1:6" ht="13.5">
      <c r="A59" s="70" t="s">
        <v>72</v>
      </c>
      <c r="B59" s="70" t="s">
        <v>48</v>
      </c>
      <c r="C59" s="70" t="s">
        <v>49</v>
      </c>
      <c r="D59" s="25">
        <v>10000</v>
      </c>
      <c r="E59" s="25">
        <v>10000</v>
      </c>
      <c r="F59" s="70"/>
    </row>
    <row r="60" spans="1:6" ht="13.5">
      <c r="A60" s="70" t="s">
        <v>98</v>
      </c>
      <c r="B60" s="70" t="s">
        <v>48</v>
      </c>
      <c r="C60" s="70" t="s">
        <v>49</v>
      </c>
      <c r="D60" s="25">
        <v>400</v>
      </c>
      <c r="E60" s="25">
        <v>100</v>
      </c>
      <c r="F60" s="70"/>
    </row>
    <row r="61" spans="1:6" ht="13.5">
      <c r="A61" s="70" t="s">
        <v>243</v>
      </c>
      <c r="B61" s="70" t="s">
        <v>48</v>
      </c>
      <c r="C61" s="70" t="s">
        <v>49</v>
      </c>
      <c r="D61" s="25">
        <v>10000</v>
      </c>
      <c r="E61" s="25">
        <v>10000</v>
      </c>
      <c r="F61" s="70"/>
    </row>
    <row r="62" spans="1:6" ht="13.5">
      <c r="A62" s="70" t="s">
        <v>243</v>
      </c>
      <c r="B62" s="70" t="s">
        <v>48</v>
      </c>
      <c r="C62" s="70" t="s">
        <v>49</v>
      </c>
      <c r="D62" s="25">
        <v>9000</v>
      </c>
      <c r="E62" s="25">
        <v>3000</v>
      </c>
      <c r="F62" s="70"/>
    </row>
    <row r="63" spans="1:6" ht="13.5">
      <c r="A63" s="70" t="s">
        <v>243</v>
      </c>
      <c r="B63" s="70" t="s">
        <v>48</v>
      </c>
      <c r="C63" s="70" t="s">
        <v>49</v>
      </c>
      <c r="D63" s="25">
        <v>12000</v>
      </c>
      <c r="E63" s="25">
        <v>4000</v>
      </c>
      <c r="F63" s="70"/>
    </row>
    <row r="64" spans="1:6" ht="13.5">
      <c r="A64" s="70" t="s">
        <v>90</v>
      </c>
      <c r="B64" s="70" t="s">
        <v>91</v>
      </c>
      <c r="C64" s="70" t="s">
        <v>89</v>
      </c>
      <c r="D64" s="25">
        <v>270</v>
      </c>
      <c r="E64" s="25">
        <v>90</v>
      </c>
      <c r="F64" s="70"/>
    </row>
    <row r="65" spans="1:6" ht="13.5">
      <c r="A65" s="70" t="s">
        <v>194</v>
      </c>
      <c r="B65" s="70" t="s">
        <v>50</v>
      </c>
      <c r="C65" s="70" t="s">
        <v>49</v>
      </c>
      <c r="D65" s="25">
        <v>6000</v>
      </c>
      <c r="E65" s="25">
        <v>2000</v>
      </c>
      <c r="F65" s="70"/>
    </row>
    <row r="66" spans="1:6" ht="13.5">
      <c r="A66" s="70" t="s">
        <v>115</v>
      </c>
      <c r="B66" s="70" t="s">
        <v>116</v>
      </c>
      <c r="C66" s="70" t="s">
        <v>117</v>
      </c>
      <c r="D66" s="25">
        <v>7500</v>
      </c>
      <c r="E66" s="25">
        <v>2500</v>
      </c>
      <c r="F66" s="70"/>
    </row>
    <row r="67" spans="1:6" ht="13.5">
      <c r="A67" s="70" t="s">
        <v>345</v>
      </c>
      <c r="B67" s="70" t="s">
        <v>91</v>
      </c>
      <c r="C67" s="70" t="s">
        <v>89</v>
      </c>
      <c r="D67" s="25">
        <v>15000</v>
      </c>
      <c r="E67" s="25">
        <v>15000</v>
      </c>
      <c r="F67" s="70"/>
    </row>
    <row r="68" spans="1:6" ht="13.5">
      <c r="A68" s="70" t="s">
        <v>471</v>
      </c>
      <c r="B68" s="70" t="s">
        <v>50</v>
      </c>
      <c r="C68" s="70" t="s">
        <v>49</v>
      </c>
      <c r="D68" s="25">
        <v>7500</v>
      </c>
      <c r="E68" s="25">
        <v>2500</v>
      </c>
      <c r="F68" s="70"/>
    </row>
    <row r="69" spans="1:6" ht="13.5">
      <c r="A69" s="70" t="s">
        <v>346</v>
      </c>
      <c r="B69" s="70" t="s">
        <v>91</v>
      </c>
      <c r="C69" s="70" t="s">
        <v>89</v>
      </c>
      <c r="D69" s="25">
        <v>10000</v>
      </c>
      <c r="E69" s="25">
        <v>10000</v>
      </c>
      <c r="F69" s="70"/>
    </row>
    <row r="70" spans="1:6" ht="13.5">
      <c r="A70" s="70" t="s">
        <v>349</v>
      </c>
      <c r="B70" s="70" t="s">
        <v>91</v>
      </c>
      <c r="C70" s="70" t="s">
        <v>89</v>
      </c>
      <c r="D70" s="25">
        <v>10000</v>
      </c>
      <c r="E70" s="25">
        <v>10000</v>
      </c>
      <c r="F70" s="70"/>
    </row>
    <row r="71" spans="1:6" ht="13.5">
      <c r="A71" s="70" t="s">
        <v>132</v>
      </c>
      <c r="B71" s="70" t="s">
        <v>50</v>
      </c>
      <c r="C71" s="70" t="s">
        <v>49</v>
      </c>
      <c r="D71" s="25">
        <v>7500</v>
      </c>
      <c r="E71" s="25">
        <v>2500</v>
      </c>
      <c r="F71" s="70"/>
    </row>
    <row r="72" spans="1:6" ht="13.5">
      <c r="A72" s="70" t="s">
        <v>524</v>
      </c>
      <c r="B72" s="70" t="s">
        <v>525</v>
      </c>
      <c r="C72" s="70" t="s">
        <v>89</v>
      </c>
      <c r="D72" s="25">
        <v>400</v>
      </c>
      <c r="E72" s="25">
        <v>100</v>
      </c>
      <c r="F72" s="70"/>
    </row>
    <row r="73" spans="1:6" ht="13.5">
      <c r="A73" s="70" t="s">
        <v>523</v>
      </c>
      <c r="B73" s="70" t="s">
        <v>91</v>
      </c>
      <c r="C73" s="70" t="s">
        <v>89</v>
      </c>
      <c r="D73" s="25">
        <v>5000</v>
      </c>
      <c r="E73" s="25">
        <v>5000</v>
      </c>
      <c r="F73" s="70"/>
    </row>
    <row r="74" spans="1:6" ht="13.5">
      <c r="A74" s="70" t="s">
        <v>86</v>
      </c>
      <c r="B74" s="70" t="s">
        <v>82</v>
      </c>
      <c r="C74" s="70" t="s">
        <v>83</v>
      </c>
      <c r="D74" s="25">
        <v>9000</v>
      </c>
      <c r="E74" s="25">
        <v>3000</v>
      </c>
      <c r="F74" s="70"/>
    </row>
    <row r="75" spans="1:6" ht="13.5">
      <c r="A75" s="70" t="s">
        <v>86</v>
      </c>
      <c r="B75" s="70" t="s">
        <v>82</v>
      </c>
      <c r="C75" s="70" t="s">
        <v>83</v>
      </c>
      <c r="D75" s="25">
        <v>4000</v>
      </c>
      <c r="E75" s="25">
        <v>1000</v>
      </c>
      <c r="F75" s="70"/>
    </row>
    <row r="76" spans="1:6" ht="13.5">
      <c r="A76" s="70" t="s">
        <v>156</v>
      </c>
      <c r="B76" s="70" t="s">
        <v>82</v>
      </c>
      <c r="C76" s="70" t="s">
        <v>83</v>
      </c>
      <c r="D76" s="25">
        <v>7500</v>
      </c>
      <c r="E76" s="25">
        <v>2500</v>
      </c>
      <c r="F76" s="70"/>
    </row>
    <row r="77" spans="1:6" ht="13.5">
      <c r="A77" s="70" t="s">
        <v>156</v>
      </c>
      <c r="B77" s="70" t="s">
        <v>82</v>
      </c>
      <c r="C77" s="70" t="s">
        <v>83</v>
      </c>
      <c r="D77" s="25">
        <v>6000</v>
      </c>
      <c r="E77" s="25">
        <v>2000</v>
      </c>
      <c r="F77" s="70"/>
    </row>
    <row r="78" spans="1:6" ht="13.5">
      <c r="A78" s="70" t="s">
        <v>59</v>
      </c>
      <c r="B78" s="70" t="s">
        <v>50</v>
      </c>
      <c r="C78" s="70" t="s">
        <v>49</v>
      </c>
      <c r="D78" s="25">
        <v>9000</v>
      </c>
      <c r="E78" s="25">
        <v>3000</v>
      </c>
      <c r="F78" s="70"/>
    </row>
    <row r="79" spans="1:6" ht="13.5">
      <c r="A79" s="70" t="s">
        <v>321</v>
      </c>
      <c r="B79" s="70" t="s">
        <v>322</v>
      </c>
      <c r="C79" s="70" t="s">
        <v>323</v>
      </c>
      <c r="D79" s="25">
        <v>6000</v>
      </c>
      <c r="E79" s="25">
        <v>2000</v>
      </c>
      <c r="F79" s="70"/>
    </row>
    <row r="80" spans="1:6" ht="13.5">
      <c r="A80" s="70" t="s">
        <v>321</v>
      </c>
      <c r="B80" s="70" t="s">
        <v>322</v>
      </c>
      <c r="C80" s="70" t="s">
        <v>323</v>
      </c>
      <c r="D80" s="25">
        <v>500</v>
      </c>
      <c r="E80" s="25">
        <v>100</v>
      </c>
      <c r="F80" s="70"/>
    </row>
    <row r="81" spans="1:6" ht="13.5">
      <c r="A81" s="70" t="s">
        <v>516</v>
      </c>
      <c r="B81" s="70" t="s">
        <v>517</v>
      </c>
      <c r="C81" s="70" t="s">
        <v>89</v>
      </c>
      <c r="D81" s="25">
        <v>400</v>
      </c>
      <c r="E81" s="25">
        <v>100</v>
      </c>
      <c r="F81" s="70"/>
    </row>
    <row r="82" spans="1:6" ht="13.5">
      <c r="A82" s="70" t="s">
        <v>330</v>
      </c>
      <c r="B82" s="70" t="s">
        <v>82</v>
      </c>
      <c r="C82" s="70" t="s">
        <v>83</v>
      </c>
      <c r="D82" s="25">
        <v>4000</v>
      </c>
      <c r="E82" s="25">
        <v>1000</v>
      </c>
      <c r="F82" s="70"/>
    </row>
    <row r="83" spans="1:6" ht="13.5">
      <c r="A83" s="70"/>
      <c r="B83" s="70"/>
      <c r="C83" s="70"/>
      <c r="D83" s="25"/>
      <c r="E83" s="25"/>
      <c r="F83" s="70"/>
    </row>
    <row r="84" spans="1:6" ht="13.5">
      <c r="A84" s="70"/>
      <c r="B84" s="70"/>
      <c r="C84" s="70"/>
      <c r="D84" s="25"/>
      <c r="E84" s="25"/>
      <c r="F84" s="70"/>
    </row>
    <row r="85" spans="1:6" ht="13.5">
      <c r="A85" s="3"/>
      <c r="B85" s="70"/>
      <c r="C85" s="70"/>
      <c r="D85" s="25"/>
      <c r="E85" s="25"/>
      <c r="F85" s="70"/>
    </row>
    <row r="86" spans="1:6" ht="13.5">
      <c r="A86" s="3"/>
      <c r="B86" s="70"/>
      <c r="C86" s="70"/>
      <c r="D86" s="25"/>
      <c r="E86" s="25"/>
      <c r="F86" s="70"/>
    </row>
    <row r="87" spans="1:6" ht="13.5">
      <c r="A87" s="3"/>
      <c r="B87" s="70"/>
      <c r="C87" s="70"/>
      <c r="D87" s="25"/>
      <c r="E87" s="25"/>
      <c r="F87" s="70"/>
    </row>
    <row r="88" spans="1:6" ht="13.5">
      <c r="A88" s="3"/>
      <c r="B88" s="70"/>
      <c r="C88" s="70"/>
      <c r="D88" s="25"/>
      <c r="E88" s="25"/>
      <c r="F88" s="70"/>
    </row>
    <row r="89" spans="1:6" ht="13.5">
      <c r="A89" s="3"/>
      <c r="B89" s="70"/>
      <c r="C89" s="70"/>
      <c r="D89" s="25"/>
      <c r="E89" s="25"/>
      <c r="F89" s="70"/>
    </row>
    <row r="90" spans="1:6" ht="13.5">
      <c r="A90" s="3"/>
      <c r="B90" s="70"/>
      <c r="C90" s="70"/>
      <c r="D90" s="25"/>
      <c r="E90" s="25"/>
      <c r="F90" s="70"/>
    </row>
    <row r="91" spans="1:6" ht="13.5">
      <c r="A91" s="3"/>
      <c r="B91" s="70"/>
      <c r="C91" s="70"/>
      <c r="D91" s="25"/>
      <c r="E91" s="25"/>
      <c r="F91" s="70"/>
    </row>
    <row r="92" spans="1:6" ht="13.5">
      <c r="A92" s="3"/>
      <c r="B92" s="70"/>
      <c r="C92" s="70"/>
      <c r="D92" s="25"/>
      <c r="E92" s="25"/>
      <c r="F92" s="70"/>
    </row>
    <row r="93" spans="1:6" ht="13.5">
      <c r="A93" s="3"/>
      <c r="B93" s="70"/>
      <c r="C93" s="70"/>
      <c r="D93" s="25"/>
      <c r="E93" s="25"/>
      <c r="F93" s="70"/>
    </row>
    <row r="94" spans="1:6" ht="13.5">
      <c r="A94" s="3"/>
      <c r="B94" s="70"/>
      <c r="C94" s="70"/>
      <c r="D94" s="25"/>
      <c r="E94" s="25"/>
      <c r="F94" s="70"/>
    </row>
    <row r="95" spans="1:6" ht="13.5">
      <c r="A95" s="3"/>
      <c r="B95" s="70"/>
      <c r="C95" s="70"/>
      <c r="D95" s="25"/>
      <c r="E95" s="25"/>
      <c r="F95" s="70"/>
    </row>
    <row r="96" spans="1:6" ht="13.5">
      <c r="A96" s="3"/>
      <c r="B96" s="70"/>
      <c r="C96" s="70"/>
      <c r="D96" s="25"/>
      <c r="E96" s="25"/>
      <c r="F96" s="70"/>
    </row>
    <row r="97" spans="1:6" ht="13.5">
      <c r="A97" s="3"/>
      <c r="B97" s="70"/>
      <c r="C97" s="70"/>
      <c r="D97" s="25"/>
      <c r="E97" s="25"/>
      <c r="F97" s="70"/>
    </row>
    <row r="98" spans="1:6" ht="13.5">
      <c r="A98" s="3"/>
      <c r="B98" s="70"/>
      <c r="C98" s="70"/>
      <c r="D98" s="25"/>
      <c r="E98" s="25"/>
      <c r="F98" s="70"/>
    </row>
    <row r="99" spans="1:6" ht="13.5">
      <c r="A99" s="3"/>
      <c r="B99" s="70"/>
      <c r="C99" s="70"/>
      <c r="D99" s="25"/>
      <c r="E99" s="25"/>
      <c r="F99" s="70"/>
    </row>
    <row r="100" spans="1:6" ht="13.5">
      <c r="A100" s="3"/>
      <c r="B100" s="70"/>
      <c r="C100" s="70"/>
      <c r="D100" s="25"/>
      <c r="E100" s="25"/>
      <c r="F100" s="70"/>
    </row>
    <row r="101" spans="1:6" ht="13.5">
      <c r="A101" s="3"/>
      <c r="B101" s="70"/>
      <c r="C101" s="70"/>
      <c r="D101" s="25"/>
      <c r="E101" s="25"/>
      <c r="F101" s="70"/>
    </row>
    <row r="102" spans="1:6" ht="13.5">
      <c r="A102" s="3"/>
      <c r="B102" s="70"/>
      <c r="C102" s="70"/>
      <c r="D102" s="25"/>
      <c r="E102" s="25"/>
      <c r="F102" s="70"/>
    </row>
    <row r="103" spans="1:6" ht="13.5">
      <c r="A103" s="3"/>
      <c r="B103" s="70"/>
      <c r="C103" s="70"/>
      <c r="D103" s="25"/>
      <c r="E103" s="25"/>
      <c r="F103" s="70"/>
    </row>
    <row r="104" spans="1:6" ht="13.5">
      <c r="A104" s="3"/>
      <c r="B104" s="70"/>
      <c r="C104" s="70"/>
      <c r="D104" s="25"/>
      <c r="E104" s="25"/>
      <c r="F104" s="70"/>
    </row>
    <row r="105" spans="1:6" ht="13.5">
      <c r="A105" s="3"/>
      <c r="B105" s="70"/>
      <c r="C105" s="70"/>
      <c r="D105" s="25"/>
      <c r="E105" s="25"/>
      <c r="F105" s="70"/>
    </row>
    <row r="106" spans="1:6" ht="13.5">
      <c r="A106" s="3"/>
      <c r="B106" s="70"/>
      <c r="C106" s="70"/>
      <c r="D106" s="25"/>
      <c r="E106" s="25"/>
      <c r="F106" s="70"/>
    </row>
    <row r="107" spans="1:6" ht="13.5">
      <c r="A107" s="3"/>
      <c r="B107" s="70"/>
      <c r="C107" s="70"/>
      <c r="D107" s="25"/>
      <c r="E107" s="25"/>
      <c r="F107" s="70"/>
    </row>
    <row r="108" spans="1:6" ht="13.5">
      <c r="A108" s="3"/>
      <c r="B108" s="70"/>
      <c r="C108" s="70"/>
      <c r="D108" s="25"/>
      <c r="E108" s="25"/>
      <c r="F108" s="70"/>
    </row>
    <row r="109" spans="1:6" ht="13.5">
      <c r="A109" s="3"/>
      <c r="B109" s="70"/>
      <c r="C109" s="70"/>
      <c r="D109" s="25"/>
      <c r="E109" s="25"/>
      <c r="F109" s="70"/>
    </row>
    <row r="110" spans="1:6" ht="13.5">
      <c r="A110" s="3"/>
      <c r="B110" s="70"/>
      <c r="C110" s="70"/>
      <c r="D110" s="25"/>
      <c r="E110" s="25"/>
      <c r="F110" s="70"/>
    </row>
    <row r="111" spans="1:6" ht="13.5">
      <c r="A111" s="3"/>
      <c r="B111" s="70"/>
      <c r="C111" s="70"/>
      <c r="D111" s="25"/>
      <c r="E111" s="25"/>
      <c r="F111" s="70"/>
    </row>
    <row r="112" spans="1:6" ht="13.5">
      <c r="A112" s="3"/>
      <c r="B112" s="70"/>
      <c r="C112" s="70"/>
      <c r="D112" s="25"/>
      <c r="E112" s="25"/>
      <c r="F112" s="70"/>
    </row>
    <row r="113" spans="1:6" ht="13.5">
      <c r="A113" s="3"/>
      <c r="B113" s="70"/>
      <c r="C113" s="70"/>
      <c r="D113" s="25"/>
      <c r="E113" s="25"/>
      <c r="F113" s="70"/>
    </row>
    <row r="114" spans="1:6" ht="13.5">
      <c r="A114" s="3"/>
      <c r="B114" s="70"/>
      <c r="C114" s="70"/>
      <c r="D114" s="25"/>
      <c r="E114" s="25"/>
      <c r="F114" s="70"/>
    </row>
    <row r="115" spans="1:6" ht="13.5">
      <c r="A115" s="3"/>
      <c r="B115" s="70"/>
      <c r="C115" s="70"/>
      <c r="D115" s="25"/>
      <c r="E115" s="25"/>
      <c r="F115" s="70"/>
    </row>
    <row r="116" spans="1:6" ht="13.5">
      <c r="A116" s="3"/>
      <c r="B116" s="70"/>
      <c r="C116" s="70"/>
      <c r="D116" s="25"/>
      <c r="E116" s="25"/>
      <c r="F116" s="70"/>
    </row>
    <row r="117" spans="1:6" ht="13.5">
      <c r="A117" s="3"/>
      <c r="B117" s="70"/>
      <c r="C117" s="70"/>
      <c r="D117" s="25"/>
      <c r="E117" s="25"/>
      <c r="F117" s="70"/>
    </row>
    <row r="118" spans="1:6" ht="13.5">
      <c r="A118" s="3"/>
      <c r="B118" s="70"/>
      <c r="C118" s="70"/>
      <c r="D118" s="25"/>
      <c r="E118" s="25"/>
      <c r="F118" s="70"/>
    </row>
    <row r="119" spans="1:6" ht="13.5">
      <c r="A119" s="3"/>
      <c r="B119" s="70"/>
      <c r="C119" s="70"/>
      <c r="D119" s="25"/>
      <c r="E119" s="25"/>
      <c r="F119" s="70"/>
    </row>
    <row r="120" spans="1:6" ht="13.5">
      <c r="A120" s="3"/>
      <c r="B120" s="70"/>
      <c r="C120" s="70"/>
      <c r="D120" s="25"/>
      <c r="E120" s="25"/>
      <c r="F120" s="70"/>
    </row>
    <row r="121" spans="1:6" ht="13.5">
      <c r="A121" s="3"/>
      <c r="B121" s="70"/>
      <c r="C121" s="70"/>
      <c r="D121" s="25"/>
      <c r="E121" s="25"/>
      <c r="F121" s="70"/>
    </row>
    <row r="122" spans="1:6" ht="13.5">
      <c r="A122" s="3"/>
      <c r="B122" s="70"/>
      <c r="C122" s="70"/>
      <c r="D122" s="25"/>
      <c r="E122" s="25"/>
      <c r="F122" s="70"/>
    </row>
    <row r="123" spans="1:6" ht="13.5">
      <c r="A123" s="3"/>
      <c r="B123" s="70"/>
      <c r="C123" s="70"/>
      <c r="D123" s="25"/>
      <c r="E123" s="25"/>
      <c r="F123" s="70"/>
    </row>
    <row r="124" spans="1:6" ht="13.5">
      <c r="A124" s="3"/>
      <c r="B124" s="70"/>
      <c r="C124" s="70"/>
      <c r="D124" s="25"/>
      <c r="E124" s="25"/>
      <c r="F124" s="70"/>
    </row>
    <row r="125" spans="1:6" ht="13.5">
      <c r="A125" s="3"/>
      <c r="B125" s="70"/>
      <c r="C125" s="70"/>
      <c r="D125" s="25"/>
      <c r="E125" s="25"/>
      <c r="F125" s="70"/>
    </row>
    <row r="126" spans="1:6" ht="13.5">
      <c r="A126" s="3"/>
      <c r="B126" s="70"/>
      <c r="C126" s="70"/>
      <c r="D126" s="25"/>
      <c r="E126" s="25"/>
      <c r="F126" s="70"/>
    </row>
    <row r="127" spans="1:6" ht="13.5">
      <c r="A127" s="3"/>
      <c r="B127" s="70"/>
      <c r="C127" s="70"/>
      <c r="D127" s="25"/>
      <c r="E127" s="25"/>
      <c r="F127" s="70"/>
    </row>
    <row r="128" spans="1:6" ht="13.5">
      <c r="A128" s="3"/>
      <c r="B128" s="70"/>
      <c r="C128" s="70"/>
      <c r="D128" s="25"/>
      <c r="E128" s="25"/>
      <c r="F128" s="70"/>
    </row>
    <row r="129" spans="1:6" ht="13.5">
      <c r="A129" s="3"/>
      <c r="B129" s="70"/>
      <c r="C129" s="70"/>
      <c r="D129" s="25"/>
      <c r="E129" s="25"/>
      <c r="F129" s="70"/>
    </row>
    <row r="130" spans="1:6" ht="13.5">
      <c r="A130" s="3"/>
      <c r="B130" s="70"/>
      <c r="C130" s="70"/>
      <c r="D130" s="25"/>
      <c r="E130" s="25"/>
      <c r="F130" s="70"/>
    </row>
    <row r="131" spans="1:6" ht="13.5">
      <c r="A131" s="3"/>
      <c r="B131" s="70"/>
      <c r="C131" s="70"/>
      <c r="D131" s="25"/>
      <c r="E131" s="25"/>
      <c r="F131" s="70"/>
    </row>
    <row r="132" spans="1:6" ht="13.5">
      <c r="A132" s="3"/>
      <c r="B132" s="70"/>
      <c r="C132" s="70"/>
      <c r="D132" s="25"/>
      <c r="E132" s="25"/>
      <c r="F132" s="70"/>
    </row>
    <row r="133" spans="1:6" ht="13.5">
      <c r="A133" s="3"/>
      <c r="B133" s="70"/>
      <c r="C133" s="70"/>
      <c r="D133" s="25"/>
      <c r="E133" s="25"/>
      <c r="F133" s="70"/>
    </row>
    <row r="134" spans="1:6" ht="13.5">
      <c r="A134" s="3"/>
      <c r="B134" s="70"/>
      <c r="C134" s="70"/>
      <c r="D134" s="25"/>
      <c r="E134" s="25"/>
      <c r="F134" s="70"/>
    </row>
    <row r="135" spans="1:6" ht="13.5">
      <c r="A135" s="3"/>
      <c r="B135" s="70"/>
      <c r="C135" s="70"/>
      <c r="D135" s="25"/>
      <c r="E135" s="25"/>
      <c r="F135" s="70"/>
    </row>
    <row r="136" spans="1:6" ht="13.5">
      <c r="A136" s="3"/>
      <c r="B136" s="70"/>
      <c r="C136" s="70"/>
      <c r="D136" s="25"/>
      <c r="E136" s="25"/>
      <c r="F136" s="70"/>
    </row>
    <row r="137" spans="1:6" ht="13.5">
      <c r="A137" s="3"/>
      <c r="B137" s="70"/>
      <c r="C137" s="70"/>
      <c r="D137" s="25"/>
      <c r="E137" s="25"/>
      <c r="F137" s="70"/>
    </row>
    <row r="138" spans="1:6" ht="13.5">
      <c r="A138" s="3"/>
      <c r="B138" s="70"/>
      <c r="C138" s="70"/>
      <c r="D138" s="25"/>
      <c r="E138" s="25"/>
      <c r="F138" s="70"/>
    </row>
    <row r="139" spans="1:6" ht="13.5">
      <c r="A139" s="3"/>
      <c r="B139" s="70"/>
      <c r="C139" s="70"/>
      <c r="D139" s="25"/>
      <c r="E139" s="25"/>
      <c r="F139" s="70"/>
    </row>
    <row r="140" spans="1:6" ht="13.5">
      <c r="A140" s="3"/>
      <c r="B140" s="70"/>
      <c r="C140" s="70"/>
      <c r="D140" s="25"/>
      <c r="E140" s="25"/>
      <c r="F140" s="70"/>
    </row>
    <row r="141" spans="1:6" ht="13.5">
      <c r="A141" s="3"/>
      <c r="B141" s="70"/>
      <c r="C141" s="70"/>
      <c r="D141" s="25"/>
      <c r="E141" s="25"/>
      <c r="F141" s="70"/>
    </row>
    <row r="142" spans="1:6" ht="13.5">
      <c r="A142" s="3"/>
      <c r="B142" s="70"/>
      <c r="C142" s="70"/>
      <c r="D142" s="25"/>
      <c r="E142" s="25"/>
      <c r="F142" s="70"/>
    </row>
    <row r="143" spans="1:6" ht="13.5">
      <c r="A143" s="3"/>
      <c r="B143" s="70"/>
      <c r="C143" s="70"/>
      <c r="D143" s="25"/>
      <c r="E143" s="25"/>
      <c r="F143" s="158"/>
    </row>
    <row r="144" spans="1:6" ht="13.5">
      <c r="A144" s="3"/>
      <c r="B144" s="70"/>
      <c r="C144" s="70"/>
      <c r="D144" s="25"/>
      <c r="E144" s="25"/>
      <c r="F144" s="70"/>
    </row>
    <row r="145" spans="1:6" ht="13.5">
      <c r="A145" s="3"/>
      <c r="B145" s="70"/>
      <c r="C145" s="70"/>
      <c r="D145" s="25"/>
      <c r="E145" s="25"/>
      <c r="F145" s="70"/>
    </row>
    <row r="146" spans="1:6" ht="13.5">
      <c r="A146" s="3"/>
      <c r="B146" s="70"/>
      <c r="C146" s="70"/>
      <c r="D146" s="25"/>
      <c r="E146" s="25"/>
      <c r="F146" s="70"/>
    </row>
    <row r="147" spans="1:6" ht="13.5">
      <c r="A147" s="3"/>
      <c r="B147" s="70"/>
      <c r="C147" s="70"/>
      <c r="D147" s="25"/>
      <c r="E147" s="25"/>
      <c r="F147" s="70"/>
    </row>
    <row r="148" spans="1:6" ht="13.5">
      <c r="A148" s="3"/>
      <c r="B148" s="70"/>
      <c r="C148" s="70"/>
      <c r="D148" s="25"/>
      <c r="E148" s="25"/>
      <c r="F148" s="70"/>
    </row>
    <row r="149" spans="1:6" ht="13.5">
      <c r="A149" s="3"/>
      <c r="B149" s="70"/>
      <c r="C149" s="70"/>
      <c r="D149" s="25"/>
      <c r="E149" s="25"/>
      <c r="F149" s="70"/>
    </row>
    <row r="150" spans="1:6" ht="13.5">
      <c r="A150" s="3"/>
      <c r="B150" s="70"/>
      <c r="C150" s="70"/>
      <c r="D150" s="25"/>
      <c r="E150" s="25"/>
      <c r="F150" s="70"/>
    </row>
    <row r="151" spans="1:6" ht="13.5">
      <c r="A151" s="3"/>
      <c r="B151" s="70"/>
      <c r="C151" s="70"/>
      <c r="D151" s="25"/>
      <c r="E151" s="25"/>
      <c r="F151" s="70"/>
    </row>
    <row r="152" spans="1:6" ht="13.5">
      <c r="A152" s="3"/>
      <c r="B152" s="70"/>
      <c r="C152" s="70"/>
      <c r="D152" s="25"/>
      <c r="E152" s="25"/>
      <c r="F152" s="70"/>
    </row>
    <row r="153" spans="1:6" ht="13.5">
      <c r="A153" s="3"/>
      <c r="B153" s="70"/>
      <c r="C153" s="70"/>
      <c r="D153" s="25"/>
      <c r="E153" s="25"/>
      <c r="F153" s="70"/>
    </row>
    <row r="154" spans="1:6" ht="13.5">
      <c r="A154" s="3"/>
      <c r="B154" s="70"/>
      <c r="C154" s="70"/>
      <c r="D154" s="25"/>
      <c r="E154" s="25"/>
      <c r="F154" s="70"/>
    </row>
    <row r="155" spans="1:6" ht="13.5">
      <c r="A155" s="3"/>
      <c r="B155" s="70"/>
      <c r="C155" s="70"/>
      <c r="D155" s="25"/>
      <c r="E155" s="25"/>
      <c r="F155" s="70"/>
    </row>
    <row r="156" spans="1:6" ht="13.5">
      <c r="A156" s="3"/>
      <c r="B156" s="70"/>
      <c r="C156" s="70"/>
      <c r="D156" s="25"/>
      <c r="E156" s="25"/>
      <c r="F156" s="70"/>
    </row>
    <row r="157" spans="1:6" ht="13.5">
      <c r="A157" s="3"/>
      <c r="B157" s="70"/>
      <c r="C157" s="70"/>
      <c r="D157" s="25"/>
      <c r="E157" s="25"/>
      <c r="F157" s="70"/>
    </row>
    <row r="158" spans="1:6" ht="13.5">
      <c r="A158" s="3"/>
      <c r="B158" s="70"/>
      <c r="C158" s="70"/>
      <c r="D158" s="25"/>
      <c r="E158" s="25"/>
      <c r="F158" s="70"/>
    </row>
    <row r="159" spans="1:6" ht="13.5">
      <c r="A159" s="3"/>
      <c r="B159" s="70"/>
      <c r="C159" s="70"/>
      <c r="D159" s="25"/>
      <c r="E159" s="25"/>
      <c r="F159" s="70"/>
    </row>
    <row r="160" spans="1:6" ht="13.5">
      <c r="A160" s="3"/>
      <c r="B160" s="70"/>
      <c r="C160" s="70"/>
      <c r="D160" s="25"/>
      <c r="E160" s="25"/>
      <c r="F160" s="24"/>
    </row>
    <row r="161" spans="1:6" ht="13.5">
      <c r="A161" s="3"/>
      <c r="B161" s="70"/>
      <c r="C161" s="70"/>
      <c r="D161" s="25"/>
      <c r="E161" s="25"/>
      <c r="F161" s="24"/>
    </row>
    <row r="162" spans="1:6" ht="13.5">
      <c r="A162" s="3"/>
      <c r="B162" s="70"/>
      <c r="C162" s="70"/>
      <c r="D162" s="25"/>
      <c r="E162" s="25"/>
      <c r="F162" s="24"/>
    </row>
    <row r="163" spans="1:6" ht="13.5">
      <c r="A163" s="3"/>
      <c r="B163" s="70"/>
      <c r="C163" s="70"/>
      <c r="D163" s="25"/>
      <c r="E163" s="25"/>
      <c r="F163" s="24"/>
    </row>
    <row r="164" spans="1:6" ht="13.5">
      <c r="A164" s="3"/>
      <c r="B164" s="70"/>
      <c r="C164" s="70"/>
      <c r="D164" s="25"/>
      <c r="E164" s="25"/>
      <c r="F164" s="24"/>
    </row>
    <row r="165" spans="1:6" ht="13.5">
      <c r="A165" s="3"/>
      <c r="B165" s="70"/>
      <c r="C165" s="70"/>
      <c r="D165" s="25"/>
      <c r="E165" s="25"/>
      <c r="F165" s="24"/>
    </row>
    <row r="166" spans="1:6" ht="13.5">
      <c r="A166" s="3"/>
      <c r="B166" s="70"/>
      <c r="C166" s="70"/>
      <c r="D166" s="25"/>
      <c r="E166" s="25"/>
      <c r="F166" s="70"/>
    </row>
    <row r="167" spans="1:6" ht="13.5">
      <c r="A167" s="3"/>
      <c r="B167" s="70"/>
      <c r="C167" s="70"/>
      <c r="D167" s="25"/>
      <c r="E167" s="25"/>
      <c r="F167" s="70"/>
    </row>
    <row r="168" spans="1:6" ht="13.5">
      <c r="A168" s="3"/>
      <c r="B168" s="70"/>
      <c r="C168" s="70"/>
      <c r="D168" s="25"/>
      <c r="E168" s="25"/>
      <c r="F168" s="70"/>
    </row>
    <row r="169" spans="1:6" ht="13.5">
      <c r="A169" s="3"/>
      <c r="B169" s="70"/>
      <c r="C169" s="70"/>
      <c r="D169" s="25"/>
      <c r="E169" s="25"/>
      <c r="F169" s="70"/>
    </row>
    <row r="170" spans="1:6" ht="13.5">
      <c r="A170" s="3"/>
      <c r="B170" s="70"/>
      <c r="C170" s="70"/>
      <c r="D170" s="25"/>
      <c r="E170" s="25"/>
      <c r="F170" s="70"/>
    </row>
    <row r="171" spans="1:6" ht="13.5">
      <c r="A171" s="3"/>
      <c r="B171" s="70"/>
      <c r="C171" s="70"/>
      <c r="D171" s="25"/>
      <c r="E171" s="25"/>
      <c r="F171" s="70"/>
    </row>
    <row r="172" spans="1:6" ht="13.5">
      <c r="A172" s="3"/>
      <c r="B172" s="70"/>
      <c r="C172" s="70"/>
      <c r="D172" s="25"/>
      <c r="E172" s="25"/>
      <c r="F172" s="70"/>
    </row>
    <row r="173" spans="1:6" ht="13.5">
      <c r="A173" s="3"/>
      <c r="B173" s="70"/>
      <c r="C173" s="70"/>
      <c r="D173" s="25"/>
      <c r="E173" s="25"/>
      <c r="F173" s="70"/>
    </row>
    <row r="174" spans="1:6" ht="13.5">
      <c r="A174" s="3"/>
      <c r="B174" s="70"/>
      <c r="C174" s="70"/>
      <c r="D174" s="25"/>
      <c r="E174" s="25"/>
      <c r="F174" s="70"/>
    </row>
    <row r="175" spans="1:6" ht="13.5">
      <c r="A175" s="3"/>
      <c r="B175" s="70"/>
      <c r="C175" s="70"/>
      <c r="D175" s="25"/>
      <c r="E175" s="25"/>
      <c r="F175" s="70"/>
    </row>
    <row r="176" spans="1:6" ht="13.5">
      <c r="A176" s="3"/>
      <c r="B176" s="70"/>
      <c r="C176" s="70"/>
      <c r="D176" s="25"/>
      <c r="E176" s="25"/>
      <c r="F176" s="70"/>
    </row>
    <row r="177" spans="1:6" ht="13.5">
      <c r="A177" s="3"/>
      <c r="B177" s="70"/>
      <c r="C177" s="70"/>
      <c r="D177" s="25"/>
      <c r="E177" s="25"/>
      <c r="F177" s="70"/>
    </row>
    <row r="178" spans="1:6" ht="13.5">
      <c r="A178" s="3"/>
      <c r="B178" s="70"/>
      <c r="C178" s="70"/>
      <c r="D178" s="25"/>
      <c r="E178" s="25"/>
      <c r="F178" s="70"/>
    </row>
    <row r="179" spans="1:6" ht="13.5">
      <c r="A179" s="3"/>
      <c r="B179" s="70"/>
      <c r="C179" s="70"/>
      <c r="D179" s="25"/>
      <c r="E179" s="25"/>
      <c r="F179" s="70"/>
    </row>
    <row r="180" spans="1:6" ht="13.5">
      <c r="A180" s="3"/>
      <c r="B180" s="70"/>
      <c r="C180" s="70"/>
      <c r="D180" s="25"/>
      <c r="E180" s="25"/>
      <c r="F180" s="70"/>
    </row>
    <row r="181" spans="1:6" ht="13.5">
      <c r="A181" s="3"/>
      <c r="B181" s="70"/>
      <c r="C181" s="70"/>
      <c r="D181" s="25"/>
      <c r="E181" s="25"/>
      <c r="F181" s="70"/>
    </row>
    <row r="182" spans="1:6" ht="13.5">
      <c r="A182" s="3"/>
      <c r="B182" s="70"/>
      <c r="C182" s="70"/>
      <c r="D182" s="25"/>
      <c r="E182" s="25"/>
      <c r="F182" s="70"/>
    </row>
    <row r="183" spans="1:6" ht="13.5">
      <c r="A183" s="3"/>
      <c r="B183" s="70"/>
      <c r="C183" s="70"/>
      <c r="D183" s="25"/>
      <c r="E183" s="25"/>
      <c r="F183" s="70"/>
    </row>
    <row r="184" spans="1:6" ht="13.5">
      <c r="A184" s="3"/>
      <c r="B184" s="70"/>
      <c r="C184" s="70"/>
      <c r="D184" s="25"/>
      <c r="E184" s="25"/>
      <c r="F184" s="70"/>
    </row>
    <row r="185" spans="1:6" ht="13.5">
      <c r="A185" s="3"/>
      <c r="B185" s="70"/>
      <c r="C185" s="70"/>
      <c r="D185" s="25"/>
      <c r="E185" s="25"/>
      <c r="F185" s="70"/>
    </row>
    <row r="186" spans="1:6" ht="13.5">
      <c r="A186" s="3"/>
      <c r="B186" s="70"/>
      <c r="C186" s="70"/>
      <c r="D186" s="25"/>
      <c r="E186" s="25"/>
      <c r="F186" s="70"/>
    </row>
    <row r="187" spans="1:6" ht="13.5">
      <c r="A187" s="3"/>
      <c r="B187" s="70"/>
      <c r="C187" s="70"/>
      <c r="D187" s="25"/>
      <c r="E187" s="25"/>
      <c r="F187" s="70"/>
    </row>
    <row r="188" spans="1:6" ht="13.5">
      <c r="A188" s="3"/>
      <c r="B188" s="70"/>
      <c r="C188" s="70"/>
      <c r="D188" s="25"/>
      <c r="E188" s="25"/>
      <c r="F188" s="70"/>
    </row>
    <row r="189" spans="1:6" ht="13.5">
      <c r="A189" s="3"/>
      <c r="B189" s="70"/>
      <c r="C189" s="70"/>
      <c r="D189" s="25"/>
      <c r="E189" s="25"/>
      <c r="F189" s="70"/>
    </row>
    <row r="190" spans="1:6" ht="13.5">
      <c r="A190" s="3"/>
      <c r="B190" s="70"/>
      <c r="C190" s="70"/>
      <c r="D190" s="25"/>
      <c r="E190" s="25"/>
      <c r="F190" s="70"/>
    </row>
    <row r="191" spans="1:6" ht="13.5">
      <c r="A191" s="3"/>
      <c r="B191" s="70"/>
      <c r="C191" s="70"/>
      <c r="D191" s="25"/>
      <c r="E191" s="25"/>
      <c r="F191" s="70"/>
    </row>
    <row r="192" spans="1:6" ht="13.5">
      <c r="A192" s="3"/>
      <c r="B192" s="70"/>
      <c r="C192" s="70"/>
      <c r="D192" s="25"/>
      <c r="E192" s="25"/>
      <c r="F192" s="70"/>
    </row>
    <row r="193" spans="1:6" ht="13.5">
      <c r="A193" s="3"/>
      <c r="B193" s="70"/>
      <c r="C193" s="70"/>
      <c r="D193" s="25"/>
      <c r="E193" s="25"/>
      <c r="F193" s="70"/>
    </row>
    <row r="194" spans="1:6" ht="13.5">
      <c r="A194" s="3"/>
      <c r="B194" s="70"/>
      <c r="C194" s="70"/>
      <c r="D194" s="25"/>
      <c r="E194" s="25"/>
      <c r="F194" s="70"/>
    </row>
    <row r="195" spans="1:6" ht="13.5">
      <c r="A195" s="3"/>
      <c r="B195" s="70"/>
      <c r="C195" s="70"/>
      <c r="D195" s="25"/>
      <c r="E195" s="25"/>
      <c r="F195" s="70"/>
    </row>
    <row r="196" spans="1:6" ht="13.5">
      <c r="A196" s="3"/>
      <c r="B196" s="70"/>
      <c r="C196" s="70"/>
      <c r="D196" s="25"/>
      <c r="E196" s="25"/>
      <c r="F196" s="70"/>
    </row>
    <row r="197" spans="1:6" ht="13.5">
      <c r="A197" s="3"/>
      <c r="B197" s="70"/>
      <c r="C197" s="70"/>
      <c r="D197" s="25"/>
      <c r="E197" s="25"/>
      <c r="F197" s="70"/>
    </row>
    <row r="198" spans="1:6" ht="13.5">
      <c r="A198" s="3"/>
      <c r="B198" s="70"/>
      <c r="C198" s="70"/>
      <c r="D198" s="25"/>
      <c r="E198" s="25"/>
      <c r="F198" s="70"/>
    </row>
    <row r="199" spans="1:6" ht="13.5">
      <c r="A199" s="3"/>
      <c r="B199" s="70"/>
      <c r="C199" s="70"/>
      <c r="D199" s="25"/>
      <c r="E199" s="25"/>
      <c r="F199" s="70"/>
    </row>
    <row r="200" spans="1:6" ht="13.5">
      <c r="A200" s="3"/>
      <c r="B200" s="70"/>
      <c r="C200" s="70"/>
      <c r="D200" s="25"/>
      <c r="E200" s="25"/>
      <c r="F200" s="70"/>
    </row>
    <row r="201" spans="1:6" ht="13.5">
      <c r="A201" s="3"/>
      <c r="B201" s="70"/>
      <c r="C201" s="70"/>
      <c r="D201" s="25"/>
      <c r="E201" s="25"/>
      <c r="F201" s="70"/>
    </row>
    <row r="202" spans="1:6" ht="13.5">
      <c r="A202" s="3"/>
      <c r="B202" s="70"/>
      <c r="C202" s="70"/>
      <c r="D202" s="25"/>
      <c r="E202" s="25"/>
      <c r="F202" s="70"/>
    </row>
    <row r="203" spans="1:6" ht="13.5">
      <c r="A203" s="3"/>
      <c r="B203" s="70"/>
      <c r="C203" s="70"/>
      <c r="D203" s="25"/>
      <c r="E203" s="25"/>
      <c r="F203" s="70"/>
    </row>
    <row r="204" spans="1:6" ht="13.5">
      <c r="A204" s="3"/>
      <c r="B204" s="70"/>
      <c r="C204" s="70"/>
      <c r="D204" s="25"/>
      <c r="E204" s="25"/>
      <c r="F204" s="70"/>
    </row>
    <row r="205" spans="1:6" ht="13.5">
      <c r="A205" s="3"/>
      <c r="B205" s="70"/>
      <c r="C205" s="70"/>
      <c r="D205" s="25"/>
      <c r="E205" s="25"/>
      <c r="F205" s="70"/>
    </row>
    <row r="206" spans="1:6" ht="13.5">
      <c r="A206" s="3"/>
      <c r="B206" s="70"/>
      <c r="C206" s="70"/>
      <c r="D206" s="25"/>
      <c r="E206" s="25"/>
      <c r="F206" s="70"/>
    </row>
    <row r="207" spans="1:6" ht="13.5">
      <c r="A207" s="3"/>
      <c r="B207" s="70"/>
      <c r="C207" s="70"/>
      <c r="D207" s="25"/>
      <c r="E207" s="25"/>
      <c r="F207" s="70"/>
    </row>
    <row r="208" spans="1:6" ht="13.5">
      <c r="A208" s="3"/>
      <c r="B208" s="70"/>
      <c r="C208" s="70"/>
      <c r="D208" s="25"/>
      <c r="E208" s="25"/>
      <c r="F208" s="70"/>
    </row>
    <row r="209" spans="1:6" ht="13.5">
      <c r="A209" s="3"/>
      <c r="B209" s="70"/>
      <c r="C209" s="70"/>
      <c r="D209" s="25"/>
      <c r="E209" s="25"/>
      <c r="F209" s="70"/>
    </row>
    <row r="210" spans="1:6" ht="13.5">
      <c r="A210" s="3"/>
      <c r="B210" s="70"/>
      <c r="C210" s="70"/>
      <c r="D210" s="25"/>
      <c r="E210" s="25"/>
      <c r="F210" s="70"/>
    </row>
    <row r="211" spans="1:6" ht="13.5">
      <c r="A211" s="3"/>
      <c r="B211" s="70"/>
      <c r="C211" s="70"/>
      <c r="D211" s="25"/>
      <c r="E211" s="25"/>
      <c r="F211" s="70"/>
    </row>
    <row r="212" spans="1:6" ht="13.5">
      <c r="A212" s="3"/>
      <c r="B212" s="70"/>
      <c r="C212" s="70"/>
      <c r="D212" s="25"/>
      <c r="E212" s="25"/>
      <c r="F212" s="70"/>
    </row>
    <row r="213" spans="1:6" ht="13.5">
      <c r="A213" s="3"/>
      <c r="B213" s="70"/>
      <c r="C213" s="70"/>
      <c r="D213" s="25"/>
      <c r="E213" s="25"/>
      <c r="F213" s="70"/>
    </row>
    <row r="214" spans="1:6" ht="13.5">
      <c r="A214" s="3"/>
      <c r="B214" s="70"/>
      <c r="C214" s="70"/>
      <c r="D214" s="25"/>
      <c r="E214" s="25"/>
      <c r="F214" s="70"/>
    </row>
    <row r="215" spans="1:6" ht="13.5">
      <c r="A215" s="3"/>
      <c r="B215" s="70"/>
      <c r="C215" s="70"/>
      <c r="D215" s="25"/>
      <c r="E215" s="25"/>
      <c r="F215" s="70"/>
    </row>
    <row r="216" spans="1:6" ht="13.5">
      <c r="A216" s="3"/>
      <c r="B216" s="70"/>
      <c r="C216" s="70"/>
      <c r="D216" s="25"/>
      <c r="E216" s="25"/>
      <c r="F216" s="70"/>
    </row>
    <row r="217" spans="1:6" ht="13.5">
      <c r="A217" s="3"/>
      <c r="B217" s="70"/>
      <c r="C217" s="70"/>
      <c r="D217" s="25"/>
      <c r="E217" s="25"/>
      <c r="F217" s="70"/>
    </row>
    <row r="218" spans="1:6" ht="13.5">
      <c r="A218" s="3"/>
      <c r="B218" s="70"/>
      <c r="C218" s="70"/>
      <c r="D218" s="25"/>
      <c r="E218" s="25"/>
      <c r="F218" s="70"/>
    </row>
    <row r="219" spans="1:6" ht="13.5">
      <c r="A219" s="3"/>
      <c r="B219" s="70"/>
      <c r="C219" s="70"/>
      <c r="D219" s="25"/>
      <c r="E219" s="25"/>
      <c r="F219" s="70"/>
    </row>
    <row r="220" spans="1:6" ht="13.5">
      <c r="A220" s="3"/>
      <c r="B220" s="70"/>
      <c r="C220" s="70"/>
      <c r="D220" s="25"/>
      <c r="E220" s="25"/>
      <c r="F220" s="70"/>
    </row>
    <row r="221" spans="1:6" ht="13.5">
      <c r="A221" s="3"/>
      <c r="B221" s="70"/>
      <c r="C221" s="70"/>
      <c r="D221" s="25"/>
      <c r="E221" s="25"/>
      <c r="F221" s="70"/>
    </row>
    <row r="222" spans="1:6" ht="13.5">
      <c r="A222" s="3"/>
      <c r="B222" s="70"/>
      <c r="C222" s="70"/>
      <c r="D222" s="25"/>
      <c r="E222" s="25"/>
      <c r="F222" s="70"/>
    </row>
    <row r="223" spans="1:6" ht="13.5">
      <c r="A223" s="3"/>
      <c r="B223" s="70"/>
      <c r="C223" s="70"/>
      <c r="D223" s="25"/>
      <c r="E223" s="25"/>
      <c r="F223" s="70"/>
    </row>
    <row r="224" spans="1:6" ht="13.5">
      <c r="A224" s="3"/>
      <c r="B224" s="70"/>
      <c r="C224" s="70"/>
      <c r="D224" s="25"/>
      <c r="E224" s="25"/>
      <c r="F224" s="70"/>
    </row>
    <row r="225" spans="1:6" ht="13.5">
      <c r="A225" s="3"/>
      <c r="B225" s="70"/>
      <c r="C225" s="70"/>
      <c r="D225" s="25"/>
      <c r="E225" s="25"/>
      <c r="F225" s="70"/>
    </row>
    <row r="226" spans="1:6" ht="13.5">
      <c r="A226" s="3"/>
      <c r="B226" s="70"/>
      <c r="C226" s="70"/>
      <c r="D226" s="25"/>
      <c r="E226" s="25"/>
      <c r="F226" s="70"/>
    </row>
    <row r="227" spans="1:6" ht="13.5">
      <c r="A227" s="3"/>
      <c r="B227" s="70"/>
      <c r="C227" s="70"/>
      <c r="D227" s="25"/>
      <c r="E227" s="25"/>
      <c r="F227" s="70"/>
    </row>
    <row r="228" spans="1:6" ht="13.5">
      <c r="A228" s="3"/>
      <c r="B228" s="70"/>
      <c r="C228" s="70"/>
      <c r="D228" s="25"/>
      <c r="E228" s="25"/>
      <c r="F228" s="70"/>
    </row>
    <row r="229" spans="1:6" ht="13.5">
      <c r="A229" s="3"/>
      <c r="B229" s="70"/>
      <c r="C229" s="70"/>
      <c r="D229" s="25"/>
      <c r="E229" s="25"/>
      <c r="F229" s="70"/>
    </row>
    <row r="230" spans="1:6" ht="13.5">
      <c r="A230" s="3"/>
      <c r="B230" s="70"/>
      <c r="C230" s="70"/>
      <c r="D230" s="25"/>
      <c r="E230" s="25"/>
      <c r="F230" s="70"/>
    </row>
    <row r="231" spans="1:6" ht="13.5">
      <c r="A231" s="3"/>
      <c r="B231" s="70"/>
      <c r="C231" s="70"/>
      <c r="D231" s="25"/>
      <c r="E231" s="25"/>
      <c r="F231" s="70"/>
    </row>
    <row r="232" spans="1:6" ht="13.5">
      <c r="A232" s="3"/>
      <c r="B232" s="70"/>
      <c r="C232" s="70"/>
      <c r="D232" s="25"/>
      <c r="E232" s="25"/>
      <c r="F232" s="70"/>
    </row>
    <row r="233" spans="1:6" ht="13.5">
      <c r="A233" s="3"/>
      <c r="B233" s="70"/>
      <c r="C233" s="70"/>
      <c r="D233" s="25"/>
      <c r="E233" s="25"/>
      <c r="F233" s="70"/>
    </row>
    <row r="234" spans="1:6" ht="13.5">
      <c r="A234" s="3"/>
      <c r="B234" s="70"/>
      <c r="C234" s="70"/>
      <c r="D234" s="25"/>
      <c r="E234" s="25"/>
      <c r="F234" s="70"/>
    </row>
    <row r="235" spans="1:6" ht="13.5">
      <c r="A235" s="3"/>
      <c r="B235" s="70"/>
      <c r="C235" s="70"/>
      <c r="D235" s="25"/>
      <c r="E235" s="25"/>
      <c r="F235" s="70"/>
    </row>
    <row r="236" spans="1:6" ht="13.5">
      <c r="A236" s="3"/>
      <c r="B236" s="70"/>
      <c r="C236" s="70"/>
      <c r="D236" s="25"/>
      <c r="E236" s="25"/>
      <c r="F236" s="70"/>
    </row>
    <row r="237" spans="1:6" ht="13.5">
      <c r="A237" s="3"/>
      <c r="B237" s="70"/>
      <c r="C237" s="70"/>
      <c r="D237" s="25"/>
      <c r="E237" s="25"/>
      <c r="F237" s="70"/>
    </row>
    <row r="238" spans="1:6" ht="13.5">
      <c r="A238" s="3"/>
      <c r="B238" s="70"/>
      <c r="C238" s="70"/>
      <c r="D238" s="25"/>
      <c r="E238" s="25"/>
      <c r="F238" s="70"/>
    </row>
    <row r="239" spans="1:6" ht="13.5">
      <c r="A239" s="3"/>
      <c r="B239" s="70"/>
      <c r="C239" s="70"/>
      <c r="D239" s="25"/>
      <c r="E239" s="25"/>
      <c r="F239" s="70"/>
    </row>
    <row r="240" spans="1:6" ht="13.5">
      <c r="A240" s="3"/>
      <c r="B240" s="70"/>
      <c r="C240" s="70"/>
      <c r="D240" s="25"/>
      <c r="E240" s="25"/>
      <c r="F240" s="70"/>
    </row>
    <row r="241" spans="1:6" ht="13.5">
      <c r="A241" s="3"/>
      <c r="B241" s="70"/>
      <c r="C241" s="70"/>
      <c r="D241" s="25"/>
      <c r="E241" s="25"/>
      <c r="F241" s="70"/>
    </row>
    <row r="242" spans="1:6" ht="13.5">
      <c r="A242" s="3"/>
      <c r="B242" s="70"/>
      <c r="C242" s="70"/>
      <c r="D242" s="25"/>
      <c r="E242" s="25"/>
      <c r="F242" s="70"/>
    </row>
    <row r="243" spans="1:6" ht="13.5">
      <c r="A243" s="3"/>
      <c r="B243" s="70"/>
      <c r="C243" s="70"/>
      <c r="D243" s="25"/>
      <c r="E243" s="25"/>
      <c r="F243" s="70"/>
    </row>
    <row r="244" spans="1:6" ht="13.5">
      <c r="A244" s="3"/>
      <c r="B244" s="70"/>
      <c r="C244" s="70"/>
      <c r="D244" s="25"/>
      <c r="E244" s="25"/>
      <c r="F244" s="70"/>
    </row>
    <row r="245" spans="1:6" ht="13.5">
      <c r="A245" s="3"/>
      <c r="B245" s="70"/>
      <c r="C245" s="70"/>
      <c r="D245" s="25"/>
      <c r="E245" s="25"/>
      <c r="F245" s="70"/>
    </row>
    <row r="246" spans="1:6" ht="13.5">
      <c r="A246" s="3"/>
      <c r="B246" s="70"/>
      <c r="C246" s="70"/>
      <c r="D246" s="25"/>
      <c r="E246" s="25"/>
      <c r="F246" s="70"/>
    </row>
    <row r="247" spans="1:6" ht="13.5">
      <c r="A247" s="3"/>
      <c r="B247" s="70"/>
      <c r="C247" s="70"/>
      <c r="D247" s="25"/>
      <c r="E247" s="25"/>
      <c r="F247" s="70"/>
    </row>
    <row r="248" spans="1:6" ht="13.5">
      <c r="A248" s="3"/>
      <c r="B248" s="70"/>
      <c r="C248" s="70"/>
      <c r="D248" s="25"/>
      <c r="E248" s="25"/>
      <c r="F248" s="70"/>
    </row>
    <row r="249" spans="1:6" ht="13.5">
      <c r="A249" s="3"/>
      <c r="B249" s="70"/>
      <c r="C249" s="70"/>
      <c r="D249" s="25"/>
      <c r="E249" s="25"/>
      <c r="F249" s="70"/>
    </row>
    <row r="250" spans="1:6" ht="13.5">
      <c r="A250" s="3"/>
      <c r="B250" s="70"/>
      <c r="C250" s="70"/>
      <c r="D250" s="25"/>
      <c r="E250" s="25"/>
      <c r="F250" s="70"/>
    </row>
    <row r="251" spans="1:6" ht="13.5">
      <c r="A251" s="3"/>
      <c r="B251" s="70"/>
      <c r="C251" s="70"/>
      <c r="D251" s="25"/>
      <c r="E251" s="25"/>
      <c r="F251" s="70"/>
    </row>
    <row r="252" spans="1:6" ht="13.5">
      <c r="A252" s="3"/>
      <c r="B252" s="70"/>
      <c r="C252" s="70"/>
      <c r="D252" s="25"/>
      <c r="E252" s="25"/>
      <c r="F252" s="70"/>
    </row>
    <row r="253" spans="1:6" ht="13.5">
      <c r="A253" s="3"/>
      <c r="B253" s="70"/>
      <c r="C253" s="70"/>
      <c r="D253" s="25"/>
      <c r="E253" s="25"/>
      <c r="F253" s="70"/>
    </row>
    <row r="254" spans="1:6" ht="13.5">
      <c r="A254" s="3"/>
      <c r="B254" s="70"/>
      <c r="C254" s="70"/>
      <c r="D254" s="25"/>
      <c r="E254" s="25"/>
      <c r="F254" s="70"/>
    </row>
    <row r="255" spans="1:6" ht="13.5">
      <c r="A255" s="3"/>
      <c r="B255" s="70"/>
      <c r="C255" s="70"/>
      <c r="D255" s="25"/>
      <c r="E255" s="25"/>
      <c r="F255" s="70"/>
    </row>
    <row r="256" spans="1:6" ht="13.5">
      <c r="A256" s="3"/>
      <c r="B256" s="70"/>
      <c r="C256" s="70"/>
      <c r="D256" s="25"/>
      <c r="E256" s="25"/>
      <c r="F256" s="70"/>
    </row>
    <row r="257" spans="1:6" ht="13.5">
      <c r="A257" s="3"/>
      <c r="B257" s="70"/>
      <c r="C257" s="70"/>
      <c r="D257" s="25"/>
      <c r="E257" s="25"/>
      <c r="F257" s="70"/>
    </row>
    <row r="258" spans="1:6" ht="13.5">
      <c r="A258" s="3"/>
      <c r="B258" s="70"/>
      <c r="C258" s="70"/>
      <c r="D258" s="25"/>
      <c r="E258" s="25"/>
      <c r="F258" s="70"/>
    </row>
    <row r="259" spans="1:6" ht="13.5">
      <c r="A259" s="3"/>
      <c r="B259" s="70"/>
      <c r="C259" s="70"/>
      <c r="D259" s="25"/>
      <c r="E259" s="25"/>
      <c r="F259" s="70"/>
    </row>
    <row r="260" spans="1:6" ht="13.5">
      <c r="A260" s="3"/>
      <c r="B260" s="70"/>
      <c r="C260" s="70"/>
      <c r="D260" s="25"/>
      <c r="E260" s="25"/>
      <c r="F260" s="70"/>
    </row>
    <row r="261" spans="1:6" ht="13.5">
      <c r="A261" s="3"/>
      <c r="B261" s="70"/>
      <c r="C261" s="70"/>
      <c r="D261" s="25"/>
      <c r="E261" s="25"/>
      <c r="F261" s="70"/>
    </row>
    <row r="262" spans="1:6" ht="13.5">
      <c r="A262" s="3"/>
      <c r="B262" s="70"/>
      <c r="C262" s="70"/>
      <c r="D262" s="25"/>
      <c r="E262" s="25"/>
      <c r="F262" s="70"/>
    </row>
    <row r="263" spans="1:6" ht="13.5">
      <c r="A263" s="3"/>
      <c r="B263" s="70"/>
      <c r="C263" s="70"/>
      <c r="D263" s="25"/>
      <c r="E263" s="25"/>
      <c r="F263" s="70"/>
    </row>
    <row r="264" spans="1:6" ht="13.5">
      <c r="A264" s="3"/>
      <c r="B264" s="70"/>
      <c r="C264" s="70"/>
      <c r="D264" s="25"/>
      <c r="E264" s="25"/>
      <c r="F264" s="70"/>
    </row>
    <row r="265" spans="1:6" ht="13.5">
      <c r="A265" s="3"/>
      <c r="B265" s="70"/>
      <c r="C265" s="70"/>
      <c r="D265" s="25"/>
      <c r="E265" s="25"/>
      <c r="F265" s="70"/>
    </row>
    <row r="266" spans="1:6" ht="13.5">
      <c r="A266" s="3"/>
      <c r="B266" s="70"/>
      <c r="C266" s="70"/>
      <c r="D266" s="25"/>
      <c r="E266" s="25"/>
      <c r="F266" s="70"/>
    </row>
    <row r="267" spans="1:6" ht="13.5">
      <c r="A267" s="3"/>
      <c r="B267" s="70"/>
      <c r="C267" s="70"/>
      <c r="D267" s="25"/>
      <c r="E267" s="25"/>
      <c r="F267" s="70"/>
    </row>
    <row r="268" spans="1:6" ht="13.5">
      <c r="A268" s="3"/>
      <c r="B268" s="70"/>
      <c r="C268" s="70"/>
      <c r="D268" s="25"/>
      <c r="E268" s="25"/>
      <c r="F268" s="70"/>
    </row>
    <row r="269" spans="1:6" ht="13.5">
      <c r="A269" s="3"/>
      <c r="B269" s="70"/>
      <c r="C269" s="70"/>
      <c r="D269" s="25"/>
      <c r="E269" s="25"/>
      <c r="F269" s="70"/>
    </row>
    <row r="270" spans="1:6" ht="13.5">
      <c r="A270" s="3"/>
      <c r="B270" s="70"/>
      <c r="C270" s="70"/>
      <c r="D270" s="25"/>
      <c r="E270" s="25"/>
      <c r="F270" s="70"/>
    </row>
    <row r="271" spans="1:6" ht="13.5">
      <c r="A271" s="3"/>
      <c r="B271" s="70"/>
      <c r="C271" s="70"/>
      <c r="D271" s="25"/>
      <c r="E271" s="25"/>
      <c r="F271" s="70"/>
    </row>
    <row r="272" spans="1:6" ht="13.5">
      <c r="A272" s="3"/>
      <c r="B272" s="70"/>
      <c r="C272" s="70"/>
      <c r="D272" s="25"/>
      <c r="E272" s="25"/>
      <c r="F272" s="70"/>
    </row>
    <row r="273" spans="1:6" ht="13.5">
      <c r="A273" s="3"/>
      <c r="B273" s="70"/>
      <c r="C273" s="70"/>
      <c r="D273" s="25"/>
      <c r="E273" s="25"/>
      <c r="F273" s="70"/>
    </row>
    <row r="274" spans="1:6" ht="13.5">
      <c r="A274" s="3"/>
      <c r="B274" s="70"/>
      <c r="C274" s="70"/>
      <c r="D274" s="25"/>
      <c r="E274" s="25"/>
      <c r="F274" s="70"/>
    </row>
    <row r="275" spans="1:6" ht="13.5">
      <c r="A275" s="3"/>
      <c r="B275" s="70"/>
      <c r="C275" s="70"/>
      <c r="D275" s="25"/>
      <c r="E275" s="25"/>
      <c r="F275" s="70"/>
    </row>
    <row r="276" spans="1:6" ht="13.5">
      <c r="A276" s="3"/>
      <c r="B276" s="70"/>
      <c r="C276" s="70"/>
      <c r="D276" s="25"/>
      <c r="E276" s="25"/>
      <c r="F276" s="70"/>
    </row>
    <row r="277" spans="1:6" ht="13.5">
      <c r="A277" s="3"/>
      <c r="B277" s="70"/>
      <c r="C277" s="70"/>
      <c r="D277" s="25"/>
      <c r="E277" s="25"/>
      <c r="F277" s="70"/>
    </row>
    <row r="278" spans="1:6" ht="13.5">
      <c r="A278" s="3"/>
      <c r="B278" s="70"/>
      <c r="C278" s="70"/>
      <c r="D278" s="25"/>
      <c r="E278" s="25"/>
      <c r="F278" s="70"/>
    </row>
    <row r="279" spans="1:6" ht="13.5">
      <c r="A279" s="3"/>
      <c r="B279" s="70"/>
      <c r="C279" s="70"/>
      <c r="D279" s="25"/>
      <c r="E279" s="25"/>
      <c r="F279" s="70"/>
    </row>
    <row r="280" spans="1:6" ht="13.5">
      <c r="A280" s="3"/>
      <c r="B280" s="70"/>
      <c r="C280" s="70"/>
      <c r="D280" s="25"/>
      <c r="E280" s="25"/>
      <c r="F280" s="70"/>
    </row>
    <row r="281" spans="1:6" ht="13.5">
      <c r="A281" s="3"/>
      <c r="B281" s="70"/>
      <c r="C281" s="70"/>
      <c r="D281" s="25"/>
      <c r="E281" s="25"/>
      <c r="F281" s="70"/>
    </row>
    <row r="282" spans="1:6" ht="13.5">
      <c r="A282" s="3"/>
      <c r="B282" s="70"/>
      <c r="C282" s="70"/>
      <c r="D282" s="25"/>
      <c r="E282" s="25"/>
      <c r="F282" s="70"/>
    </row>
    <row r="283" spans="1:6" ht="13.5">
      <c r="A283" s="3"/>
      <c r="B283" s="70"/>
      <c r="C283" s="70"/>
      <c r="D283" s="25"/>
      <c r="E283" s="25"/>
      <c r="F283" s="70"/>
    </row>
    <row r="284" spans="1:6" ht="13.5">
      <c r="A284" s="3"/>
      <c r="B284" s="70"/>
      <c r="C284" s="70"/>
      <c r="D284" s="25"/>
      <c r="E284" s="25"/>
      <c r="F284" s="70"/>
    </row>
    <row r="285" spans="1:6" ht="13.5">
      <c r="A285" s="3"/>
      <c r="B285" s="70"/>
      <c r="C285" s="70"/>
      <c r="D285" s="25"/>
      <c r="E285" s="25"/>
      <c r="F285" s="70"/>
    </row>
    <row r="286" spans="1:6" ht="13.5">
      <c r="A286" s="3"/>
      <c r="B286" s="70"/>
      <c r="C286" s="70"/>
      <c r="D286" s="25"/>
      <c r="E286" s="25"/>
      <c r="F286" s="70"/>
    </row>
    <row r="287" spans="1:6" ht="13.5">
      <c r="A287" s="3"/>
      <c r="B287" s="70"/>
      <c r="C287" s="70"/>
      <c r="D287" s="25"/>
      <c r="E287" s="25"/>
      <c r="F287" s="70"/>
    </row>
    <row r="288" spans="1:6" ht="13.5">
      <c r="A288" s="3"/>
      <c r="B288" s="70"/>
      <c r="C288" s="70"/>
      <c r="D288" s="25"/>
      <c r="E288" s="25"/>
      <c r="F288" s="70"/>
    </row>
    <row r="289" spans="1:6" ht="13.5">
      <c r="A289" s="3"/>
      <c r="B289" s="70"/>
      <c r="C289" s="70"/>
      <c r="D289" s="25"/>
      <c r="E289" s="25"/>
      <c r="F289" s="70"/>
    </row>
    <row r="290" spans="1:6" ht="13.5">
      <c r="A290" s="3"/>
      <c r="B290" s="70"/>
      <c r="C290" s="70"/>
      <c r="D290" s="25"/>
      <c r="E290" s="25"/>
      <c r="F290" s="70"/>
    </row>
    <row r="291" spans="1:6" ht="13.5">
      <c r="A291" s="3"/>
      <c r="B291" s="70"/>
      <c r="C291" s="70"/>
      <c r="D291" s="25"/>
      <c r="E291" s="25"/>
      <c r="F291" s="70"/>
    </row>
    <row r="292" spans="1:6" ht="13.5">
      <c r="A292" s="3"/>
      <c r="B292" s="70"/>
      <c r="C292" s="70"/>
      <c r="D292" s="25"/>
      <c r="E292" s="25"/>
      <c r="F292" s="70"/>
    </row>
    <row r="293" spans="1:6" ht="13.5">
      <c r="A293" s="3"/>
      <c r="B293" s="70"/>
      <c r="C293" s="70"/>
      <c r="D293" s="25"/>
      <c r="E293" s="25"/>
      <c r="F293" s="70"/>
    </row>
    <row r="294" spans="1:6" ht="13.5">
      <c r="A294" s="3"/>
      <c r="B294" s="70"/>
      <c r="C294" s="70"/>
      <c r="D294" s="25"/>
      <c r="E294" s="25"/>
      <c r="F294" s="70"/>
    </row>
    <row r="295" spans="1:6" ht="13.5">
      <c r="A295" s="3"/>
      <c r="B295" s="70"/>
      <c r="C295" s="70"/>
      <c r="D295" s="25"/>
      <c r="E295" s="25"/>
      <c r="F295" s="70"/>
    </row>
    <row r="296" spans="1:6" ht="13.5">
      <c r="A296" s="3"/>
      <c r="B296" s="70"/>
      <c r="C296" s="70"/>
      <c r="D296" s="25"/>
      <c r="E296" s="25"/>
      <c r="F296" s="70"/>
    </row>
    <row r="297" spans="1:6" ht="13.5">
      <c r="A297" s="3"/>
      <c r="B297" s="70"/>
      <c r="C297" s="70"/>
      <c r="D297" s="25"/>
      <c r="E297" s="25"/>
      <c r="F297" s="70"/>
    </row>
    <row r="298" spans="1:6" ht="13.5">
      <c r="A298" s="3"/>
      <c r="B298" s="70"/>
      <c r="C298" s="70"/>
      <c r="D298" s="25"/>
      <c r="E298" s="25"/>
      <c r="F298" s="70"/>
    </row>
    <row r="299" spans="1:6" ht="13.5">
      <c r="A299" s="3"/>
      <c r="B299" s="70"/>
      <c r="C299" s="70"/>
      <c r="D299" s="25"/>
      <c r="E299" s="25"/>
      <c r="F299" s="70"/>
    </row>
    <row r="300" spans="1:6" ht="13.5">
      <c r="A300" s="3"/>
      <c r="B300" s="70"/>
      <c r="C300" s="70"/>
      <c r="D300" s="25"/>
      <c r="E300" s="25"/>
      <c r="F300" s="70"/>
    </row>
    <row r="301" spans="1:6" ht="13.5">
      <c r="A301" s="3"/>
      <c r="B301" s="3"/>
      <c r="C301" s="3"/>
      <c r="D301" s="6"/>
      <c r="E301" s="6"/>
      <c r="F301" s="70"/>
    </row>
    <row r="302" spans="1:6" ht="13.5">
      <c r="A302" s="3"/>
      <c r="B302" s="3"/>
      <c r="C302" s="3"/>
      <c r="D302" s="6"/>
      <c r="E302" s="6"/>
      <c r="F302" s="70"/>
    </row>
    <row r="303" spans="1:6" ht="13.5">
      <c r="A303" s="3"/>
      <c r="B303" s="3"/>
      <c r="C303" s="3"/>
      <c r="D303" s="6"/>
      <c r="E303" s="6"/>
      <c r="F303" s="70"/>
    </row>
    <row r="304" spans="1:6" ht="13.5">
      <c r="A304" s="3"/>
      <c r="B304" s="3"/>
      <c r="C304" s="3"/>
      <c r="D304" s="6"/>
      <c r="E304" s="6"/>
      <c r="F304" s="70"/>
    </row>
    <row r="305" spans="1:6" ht="13.5">
      <c r="A305" s="3"/>
      <c r="B305" s="3"/>
      <c r="C305" s="3"/>
      <c r="D305" s="6"/>
      <c r="E305" s="6"/>
      <c r="F305" s="70"/>
    </row>
    <row r="306" spans="1:6" ht="13.5">
      <c r="A306" s="3"/>
      <c r="B306" s="3"/>
      <c r="C306" s="3"/>
      <c r="D306" s="6"/>
      <c r="E306" s="6"/>
      <c r="F306" s="70"/>
    </row>
    <row r="307" spans="1:6" ht="13.5">
      <c r="A307" s="3"/>
      <c r="B307" s="3"/>
      <c r="C307" s="3"/>
      <c r="D307" s="6"/>
      <c r="E307" s="6"/>
      <c r="F307" s="70"/>
    </row>
    <row r="308" spans="1:6" ht="13.5">
      <c r="A308" s="3"/>
      <c r="B308" s="3"/>
      <c r="C308" s="3"/>
      <c r="D308" s="6"/>
      <c r="E308" s="6"/>
      <c r="F308" s="70"/>
    </row>
    <row r="309" spans="1:6" ht="13.5">
      <c r="A309" s="3"/>
      <c r="B309" s="3"/>
      <c r="C309" s="3"/>
      <c r="D309" s="6"/>
      <c r="E309" s="6"/>
      <c r="F309" s="70"/>
    </row>
    <row r="310" spans="1:6" ht="13.5">
      <c r="A310" s="3"/>
      <c r="B310" s="3"/>
      <c r="C310" s="3"/>
      <c r="D310" s="6"/>
      <c r="E310" s="6"/>
      <c r="F310" s="70"/>
    </row>
    <row r="311" spans="1:6" ht="13.5">
      <c r="A311" s="3"/>
      <c r="B311" s="70"/>
      <c r="C311" s="70"/>
      <c r="D311" s="25"/>
      <c r="E311" s="25"/>
      <c r="F311" s="70"/>
    </row>
    <row r="312" spans="1:6" ht="13.5">
      <c r="A312" s="3"/>
      <c r="B312" s="70"/>
      <c r="C312" s="70"/>
      <c r="D312" s="25"/>
      <c r="E312" s="25"/>
      <c r="F312" s="70"/>
    </row>
    <row r="313" spans="1:6" ht="13.5">
      <c r="A313" s="3"/>
      <c r="B313" s="70"/>
      <c r="C313" s="70"/>
      <c r="D313" s="25"/>
      <c r="E313" s="25"/>
      <c r="F313" s="70"/>
    </row>
    <row r="314" spans="1:6" ht="13.5">
      <c r="A314" s="3"/>
      <c r="B314" s="70"/>
      <c r="C314" s="70"/>
      <c r="D314" s="25"/>
      <c r="E314" s="25"/>
      <c r="F314" s="70"/>
    </row>
    <row r="315" spans="1:6" ht="13.5">
      <c r="A315" s="3"/>
      <c r="B315" s="70"/>
      <c r="C315" s="70"/>
      <c r="D315" s="25"/>
      <c r="E315" s="25"/>
      <c r="F315" s="70"/>
    </row>
    <row r="316" spans="1:6" ht="13.5">
      <c r="A316" s="3"/>
      <c r="B316" s="70"/>
      <c r="C316" s="70"/>
      <c r="D316" s="25"/>
      <c r="E316" s="25"/>
      <c r="F316" s="70"/>
    </row>
    <row r="317" spans="1:6" ht="13.5">
      <c r="A317" s="3"/>
      <c r="B317" s="70"/>
      <c r="C317" s="70"/>
      <c r="D317" s="25"/>
      <c r="E317" s="25"/>
      <c r="F317" s="70"/>
    </row>
    <row r="318" spans="1:6" ht="13.5">
      <c r="A318" s="3"/>
      <c r="B318" s="70"/>
      <c r="C318" s="70"/>
      <c r="D318" s="25"/>
      <c r="E318" s="25"/>
      <c r="F318" s="70"/>
    </row>
    <row r="319" spans="1:6" ht="13.5">
      <c r="A319" s="3"/>
      <c r="B319" s="70"/>
      <c r="C319" s="70"/>
      <c r="D319" s="25"/>
      <c r="E319" s="25"/>
      <c r="F319" s="70"/>
    </row>
    <row r="320" spans="1:6" ht="13.5">
      <c r="A320" s="3"/>
      <c r="B320" s="70"/>
      <c r="C320" s="70"/>
      <c r="D320" s="25"/>
      <c r="E320" s="25"/>
      <c r="F320" s="70"/>
    </row>
    <row r="321" spans="1:6" ht="13.5">
      <c r="A321" s="3"/>
      <c r="B321" s="70"/>
      <c r="C321" s="70"/>
      <c r="D321" s="25"/>
      <c r="E321" s="25"/>
      <c r="F321" s="70"/>
    </row>
    <row r="322" spans="1:6" ht="13.5">
      <c r="A322" s="3"/>
      <c r="B322" s="70"/>
      <c r="C322" s="70"/>
      <c r="D322" s="25"/>
      <c r="E322" s="25"/>
      <c r="F322" s="70"/>
    </row>
    <row r="323" spans="1:6" ht="13.5">
      <c r="A323" s="3"/>
      <c r="B323" s="70"/>
      <c r="C323" s="70"/>
      <c r="D323" s="25"/>
      <c r="E323" s="25"/>
      <c r="F323" s="70"/>
    </row>
    <row r="324" spans="1:6" ht="13.5">
      <c r="A324" s="3"/>
      <c r="B324" s="70"/>
      <c r="C324" s="70"/>
      <c r="D324" s="25"/>
      <c r="E324" s="25"/>
      <c r="F324" s="70"/>
    </row>
    <row r="325" spans="1:6" ht="13.5">
      <c r="A325" s="3"/>
      <c r="B325" s="70"/>
      <c r="C325" s="70"/>
      <c r="D325" s="25"/>
      <c r="E325" s="25"/>
      <c r="F325" s="70"/>
    </row>
    <row r="326" spans="1:6" ht="13.5">
      <c r="A326" s="3"/>
      <c r="B326" s="70"/>
      <c r="C326" s="70"/>
      <c r="D326" s="25"/>
      <c r="E326" s="25"/>
      <c r="F326" s="70"/>
    </row>
    <row r="327" spans="1:6" ht="13.5">
      <c r="A327" s="3"/>
      <c r="B327" s="70"/>
      <c r="C327" s="70"/>
      <c r="D327" s="25"/>
      <c r="E327" s="25"/>
      <c r="F327" s="70"/>
    </row>
    <row r="328" spans="1:6" ht="13.5">
      <c r="A328" s="3"/>
      <c r="B328" s="70"/>
      <c r="C328" s="70"/>
      <c r="D328" s="25"/>
      <c r="E328" s="25"/>
      <c r="F328" s="70"/>
    </row>
    <row r="329" spans="1:6" ht="13.5">
      <c r="A329" s="3"/>
      <c r="B329" s="70"/>
      <c r="C329" s="70"/>
      <c r="D329" s="25"/>
      <c r="E329" s="25"/>
      <c r="F329" s="70"/>
    </row>
    <row r="330" spans="1:6" ht="13.5">
      <c r="A330" s="3"/>
      <c r="B330" s="70"/>
      <c r="C330" s="70"/>
      <c r="D330" s="25"/>
      <c r="E330" s="25"/>
      <c r="F330" s="70"/>
    </row>
    <row r="331" spans="1:6" ht="13.5">
      <c r="A331" s="3"/>
      <c r="B331" s="70"/>
      <c r="C331" s="70"/>
      <c r="D331" s="25"/>
      <c r="E331" s="25"/>
      <c r="F331" s="70"/>
    </row>
    <row r="332" spans="1:6" ht="13.5">
      <c r="A332" s="3"/>
      <c r="B332" s="70"/>
      <c r="C332" s="70"/>
      <c r="D332" s="25"/>
      <c r="E332" s="25"/>
      <c r="F332" s="70"/>
    </row>
    <row r="333" spans="1:6" ht="13.5">
      <c r="A333" s="3"/>
      <c r="B333" s="70"/>
      <c r="C333" s="70"/>
      <c r="D333" s="25"/>
      <c r="E333" s="25"/>
      <c r="F333" s="70"/>
    </row>
    <row r="334" spans="1:6" ht="13.5">
      <c r="A334" s="3"/>
      <c r="B334" s="70"/>
      <c r="C334" s="70"/>
      <c r="D334" s="25"/>
      <c r="E334" s="25"/>
      <c r="F334" s="70"/>
    </row>
    <row r="335" spans="1:6" ht="13.5">
      <c r="A335" s="3"/>
      <c r="B335" s="70"/>
      <c r="C335" s="70"/>
      <c r="D335" s="25"/>
      <c r="E335" s="25"/>
      <c r="F335" s="70"/>
    </row>
    <row r="336" spans="1:6" ht="13.5">
      <c r="A336" s="3"/>
      <c r="B336" s="70"/>
      <c r="C336" s="70"/>
      <c r="D336" s="25"/>
      <c r="E336" s="25"/>
      <c r="F336" s="70"/>
    </row>
    <row r="337" spans="1:6" ht="13.5">
      <c r="A337" s="3"/>
      <c r="B337" s="70"/>
      <c r="C337" s="70"/>
      <c r="D337" s="25"/>
      <c r="E337" s="25"/>
      <c r="F337" s="70"/>
    </row>
    <row r="338" spans="1:6" ht="13.5">
      <c r="A338" s="3"/>
      <c r="B338" s="70"/>
      <c r="C338" s="70"/>
      <c r="D338" s="25"/>
      <c r="E338" s="25"/>
      <c r="F338" s="70"/>
    </row>
    <row r="339" spans="1:6" ht="13.5">
      <c r="A339" s="3"/>
      <c r="B339" s="70"/>
      <c r="C339" s="70"/>
      <c r="D339" s="25"/>
      <c r="E339" s="25"/>
      <c r="F339" s="70"/>
    </row>
    <row r="340" spans="1:6" ht="13.5">
      <c r="A340" s="3"/>
      <c r="B340" s="70"/>
      <c r="C340" s="70"/>
      <c r="D340" s="25"/>
      <c r="E340" s="25"/>
      <c r="F340" s="70"/>
    </row>
    <row r="341" spans="1:6" ht="13.5">
      <c r="A341" s="3"/>
      <c r="B341" s="70"/>
      <c r="C341" s="70"/>
      <c r="D341" s="25"/>
      <c r="E341" s="25"/>
      <c r="F341" s="70"/>
    </row>
    <row r="342" spans="1:6" ht="13.5">
      <c r="A342" s="3"/>
      <c r="B342" s="70"/>
      <c r="C342" s="70"/>
      <c r="D342" s="25"/>
      <c r="E342" s="25"/>
      <c r="F342" s="70"/>
    </row>
    <row r="343" spans="1:6" ht="13.5">
      <c r="A343" s="3"/>
      <c r="B343" s="70"/>
      <c r="C343" s="70"/>
      <c r="D343" s="25"/>
      <c r="E343" s="25"/>
      <c r="F343" s="70"/>
    </row>
    <row r="344" spans="1:6" ht="13.5">
      <c r="A344" s="3"/>
      <c r="B344" s="70"/>
      <c r="C344" s="70"/>
      <c r="D344" s="25"/>
      <c r="E344" s="25"/>
      <c r="F344" s="70"/>
    </row>
    <row r="345" spans="1:6" ht="13.5">
      <c r="A345" s="3"/>
      <c r="B345" s="70"/>
      <c r="C345" s="70"/>
      <c r="D345" s="25"/>
      <c r="E345" s="25"/>
      <c r="F345" s="70"/>
    </row>
    <row r="346" spans="1:6" ht="13.5">
      <c r="A346" s="3"/>
      <c r="B346" s="70"/>
      <c r="C346" s="70"/>
      <c r="D346" s="25"/>
      <c r="E346" s="25"/>
      <c r="F346" s="70"/>
    </row>
    <row r="347" spans="1:6" ht="13.5">
      <c r="A347" s="3"/>
      <c r="B347" s="70"/>
      <c r="C347" s="70"/>
      <c r="D347" s="25"/>
      <c r="E347" s="25"/>
      <c r="F347" s="70"/>
    </row>
    <row r="348" spans="1:6" ht="13.5">
      <c r="A348" s="3"/>
      <c r="B348" s="70"/>
      <c r="C348" s="70"/>
      <c r="D348" s="25"/>
      <c r="E348" s="25"/>
      <c r="F348" s="70"/>
    </row>
    <row r="349" spans="1:6" ht="13.5">
      <c r="A349" s="3"/>
      <c r="B349" s="70"/>
      <c r="C349" s="70"/>
      <c r="D349" s="25"/>
      <c r="E349" s="25"/>
      <c r="F349" s="70"/>
    </row>
    <row r="350" spans="1:6" ht="13.5">
      <c r="A350" s="3"/>
      <c r="B350" s="70"/>
      <c r="C350" s="70"/>
      <c r="D350" s="25"/>
      <c r="E350" s="25"/>
      <c r="F350" s="70"/>
    </row>
    <row r="351" spans="1:6" ht="13.5">
      <c r="A351" s="3"/>
      <c r="B351" s="70"/>
      <c r="C351" s="70"/>
      <c r="D351" s="25"/>
      <c r="E351" s="25"/>
      <c r="F351" s="70"/>
    </row>
    <row r="352" spans="1:6" ht="13.5">
      <c r="A352" s="3"/>
      <c r="B352" s="70"/>
      <c r="C352" s="70"/>
      <c r="D352" s="25"/>
      <c r="E352" s="25"/>
      <c r="F352" s="70"/>
    </row>
    <row r="353" spans="1:6" ht="13.5">
      <c r="A353" s="3"/>
      <c r="B353" s="70"/>
      <c r="C353" s="70"/>
      <c r="D353" s="25"/>
      <c r="E353" s="25"/>
      <c r="F353" s="70"/>
    </row>
    <row r="354" spans="1:6" ht="13.5">
      <c r="A354" s="3"/>
      <c r="B354" s="70"/>
      <c r="C354" s="70"/>
      <c r="D354" s="25"/>
      <c r="E354" s="25"/>
      <c r="F354" s="70"/>
    </row>
    <row r="355" spans="1:6" ht="13.5">
      <c r="A355" s="3"/>
      <c r="B355" s="70"/>
      <c r="C355" s="70"/>
      <c r="D355" s="25"/>
      <c r="E355" s="25"/>
      <c r="F355" s="70"/>
    </row>
    <row r="356" spans="1:6" ht="13.5">
      <c r="A356" s="3"/>
      <c r="B356" s="70"/>
      <c r="C356" s="70"/>
      <c r="D356" s="25"/>
      <c r="E356" s="25"/>
      <c r="F356" s="70"/>
    </row>
    <row r="357" spans="1:6" ht="13.5">
      <c r="A357" s="3"/>
      <c r="B357" s="70"/>
      <c r="C357" s="70"/>
      <c r="D357" s="25"/>
      <c r="E357" s="25"/>
      <c r="F357" s="70"/>
    </row>
    <row r="358" spans="1:6" ht="13.5">
      <c r="A358" s="3"/>
      <c r="B358" s="70"/>
      <c r="C358" s="70"/>
      <c r="D358" s="25"/>
      <c r="E358" s="25"/>
      <c r="F358" s="70"/>
    </row>
    <row r="359" spans="1:6" ht="13.5">
      <c r="A359" s="3"/>
      <c r="B359" s="70"/>
      <c r="C359" s="70"/>
      <c r="D359" s="25"/>
      <c r="E359" s="25"/>
      <c r="F359" s="70"/>
    </row>
    <row r="360" spans="1:6" ht="13.5">
      <c r="A360" s="3"/>
      <c r="B360" s="70"/>
      <c r="C360" s="70"/>
      <c r="D360" s="25"/>
      <c r="E360" s="25"/>
      <c r="F360" s="70"/>
    </row>
    <row r="361" spans="1:6" ht="13.5">
      <c r="A361" s="3"/>
      <c r="B361" s="70"/>
      <c r="C361" s="70"/>
      <c r="D361" s="25"/>
      <c r="E361" s="25"/>
      <c r="F361" s="70"/>
    </row>
    <row r="362" spans="1:6" ht="13.5">
      <c r="A362" s="3"/>
      <c r="B362" s="3"/>
      <c r="C362" s="3"/>
      <c r="D362" s="6"/>
      <c r="E362" s="6"/>
      <c r="F362" s="70"/>
    </row>
    <row r="363" spans="1:6" ht="13.5">
      <c r="A363" s="3"/>
      <c r="B363" s="70"/>
      <c r="C363" s="70"/>
      <c r="D363" s="25"/>
      <c r="E363" s="25"/>
      <c r="F363" s="70"/>
    </row>
    <row r="364" spans="1:6" ht="13.5">
      <c r="A364" s="3"/>
      <c r="B364" s="70"/>
      <c r="C364" s="70"/>
      <c r="D364" s="25"/>
      <c r="E364" s="25"/>
      <c r="F364" s="70"/>
    </row>
    <row r="365" spans="1:6" ht="13.5">
      <c r="A365" s="3"/>
      <c r="B365" s="70"/>
      <c r="C365" s="70"/>
      <c r="D365" s="25"/>
      <c r="E365" s="25"/>
      <c r="F365" s="70"/>
    </row>
    <row r="366" spans="1:6" ht="13.5">
      <c r="A366" s="3"/>
      <c r="B366" s="70"/>
      <c r="C366" s="70"/>
      <c r="D366" s="25"/>
      <c r="E366" s="25"/>
      <c r="F366" s="70"/>
    </row>
    <row r="367" spans="1:6" ht="13.5">
      <c r="A367" s="3"/>
      <c r="B367" s="70"/>
      <c r="C367" s="70"/>
      <c r="D367" s="25"/>
      <c r="E367" s="25"/>
      <c r="F367" s="70"/>
    </row>
    <row r="368" spans="1:6" ht="13.5">
      <c r="A368" s="3"/>
      <c r="B368" s="70"/>
      <c r="C368" s="70"/>
      <c r="D368" s="25"/>
      <c r="E368" s="25"/>
      <c r="F368" s="70"/>
    </row>
    <row r="369" spans="1:6" ht="13.5">
      <c r="A369" s="3"/>
      <c r="B369" s="70"/>
      <c r="C369" s="70"/>
      <c r="D369" s="25"/>
      <c r="E369" s="25"/>
      <c r="F369" s="70"/>
    </row>
    <row r="370" spans="1:6" ht="13.5">
      <c r="A370" s="3"/>
      <c r="B370" s="70"/>
      <c r="C370" s="70"/>
      <c r="D370" s="25"/>
      <c r="E370" s="25"/>
      <c r="F370" s="70"/>
    </row>
    <row r="371" spans="1:6" ht="13.5">
      <c r="A371" s="3"/>
      <c r="B371" s="70"/>
      <c r="C371" s="70"/>
      <c r="D371" s="25"/>
      <c r="E371" s="25"/>
      <c r="F371" s="70"/>
    </row>
    <row r="372" spans="1:6" ht="13.5">
      <c r="A372" s="3"/>
      <c r="B372" s="70"/>
      <c r="C372" s="70"/>
      <c r="D372" s="25"/>
      <c r="E372" s="25"/>
      <c r="F372" s="70"/>
    </row>
    <row r="373" spans="1:6" ht="13.5">
      <c r="A373" s="3"/>
      <c r="B373" s="70"/>
      <c r="C373" s="70"/>
      <c r="D373" s="25"/>
      <c r="E373" s="25"/>
      <c r="F373" s="70"/>
    </row>
    <row r="374" spans="1:6" ht="13.5">
      <c r="A374" s="3"/>
      <c r="B374" s="70"/>
      <c r="C374" s="70"/>
      <c r="D374" s="25"/>
      <c r="E374" s="25"/>
      <c r="F374" s="70"/>
    </row>
    <row r="375" spans="1:6" ht="13.5">
      <c r="A375" s="3"/>
      <c r="B375" s="70"/>
      <c r="C375" s="70"/>
      <c r="D375" s="25"/>
      <c r="E375" s="25"/>
      <c r="F375" s="70"/>
    </row>
    <row r="376" spans="1:6" s="34" customFormat="1" ht="13.5">
      <c r="A376" s="3"/>
      <c r="B376" s="3"/>
      <c r="C376" s="3"/>
      <c r="D376" s="6"/>
      <c r="E376" s="6"/>
      <c r="F376" s="3"/>
    </row>
    <row r="377" spans="1:6" s="34" customFormat="1" ht="13.5">
      <c r="A377" s="3"/>
      <c r="B377" s="3"/>
      <c r="C377" s="3"/>
      <c r="D377" s="6"/>
      <c r="E377" s="6"/>
      <c r="F377" s="3"/>
    </row>
    <row r="378" spans="1:6" s="34" customFormat="1" ht="13.5">
      <c r="A378" s="3"/>
      <c r="B378" s="3"/>
      <c r="C378" s="3"/>
      <c r="D378" s="6"/>
      <c r="E378" s="6"/>
      <c r="F378" s="3"/>
    </row>
    <row r="379" spans="1:6" s="34" customFormat="1" ht="13.5">
      <c r="A379" s="3"/>
      <c r="B379" s="3"/>
      <c r="C379" s="3"/>
      <c r="D379" s="6"/>
      <c r="E379" s="6"/>
      <c r="F379" s="3"/>
    </row>
    <row r="380" spans="1:6" s="34" customFormat="1" ht="13.5">
      <c r="A380" s="3"/>
      <c r="B380" s="3"/>
      <c r="C380" s="3"/>
      <c r="D380" s="6"/>
      <c r="E380" s="6"/>
      <c r="F380" s="3"/>
    </row>
    <row r="381" spans="1:6" s="34" customFormat="1" ht="13.5">
      <c r="A381" s="3"/>
      <c r="B381" s="3"/>
      <c r="C381" s="3"/>
      <c r="D381" s="6"/>
      <c r="E381" s="6"/>
      <c r="F381" s="3"/>
    </row>
    <row r="382" spans="1:6" s="34" customFormat="1" ht="13.5">
      <c r="A382" s="3"/>
      <c r="B382" s="3"/>
      <c r="C382" s="3"/>
      <c r="D382" s="6"/>
      <c r="E382" s="6"/>
      <c r="F382" s="3"/>
    </row>
    <row r="383" spans="1:6" s="34" customFormat="1" ht="13.5">
      <c r="A383" s="3"/>
      <c r="B383" s="3"/>
      <c r="C383" s="3"/>
      <c r="D383" s="6"/>
      <c r="E383" s="6"/>
      <c r="F383" s="3"/>
    </row>
    <row r="384" spans="1:6" s="34" customFormat="1" ht="13.5">
      <c r="A384" s="3"/>
      <c r="B384" s="3"/>
      <c r="C384" s="3"/>
      <c r="D384" s="6"/>
      <c r="E384" s="6"/>
      <c r="F384" s="3"/>
    </row>
    <row r="385" spans="1:6" s="34" customFormat="1" ht="13.5">
      <c r="A385" s="3"/>
      <c r="B385" s="3"/>
      <c r="C385" s="3"/>
      <c r="D385" s="6"/>
      <c r="E385" s="6"/>
      <c r="F385" s="3"/>
    </row>
    <row r="386" spans="1:6" s="34" customFormat="1" ht="13.5">
      <c r="A386" s="3"/>
      <c r="B386" s="3"/>
      <c r="C386" s="3"/>
      <c r="D386" s="6"/>
      <c r="E386" s="6"/>
      <c r="F386" s="3"/>
    </row>
    <row r="387" spans="1:6" s="34" customFormat="1" ht="13.5">
      <c r="A387" s="3"/>
      <c r="B387" s="3"/>
      <c r="C387" s="3"/>
      <c r="D387" s="6"/>
      <c r="E387" s="6"/>
      <c r="F387" s="3"/>
    </row>
    <row r="388" spans="1:6" s="34" customFormat="1" ht="13.5">
      <c r="A388" s="3"/>
      <c r="B388" s="3"/>
      <c r="C388" s="3"/>
      <c r="D388" s="6"/>
      <c r="E388" s="6"/>
      <c r="F388" s="3"/>
    </row>
    <row r="389" spans="1:6" s="34" customFormat="1" ht="13.5">
      <c r="A389" s="3"/>
      <c r="B389" s="3"/>
      <c r="C389" s="3"/>
      <c r="D389" s="6"/>
      <c r="E389" s="6"/>
      <c r="F389" s="3"/>
    </row>
    <row r="390" spans="1:6" s="34" customFormat="1" ht="13.5">
      <c r="A390" s="3"/>
      <c r="B390" s="3"/>
      <c r="C390" s="3"/>
      <c r="D390" s="6"/>
      <c r="E390" s="6"/>
      <c r="F390" s="3"/>
    </row>
    <row r="391" spans="1:6" s="34" customFormat="1" ht="13.5">
      <c r="A391" s="3"/>
      <c r="B391" s="3"/>
      <c r="C391" s="3"/>
      <c r="D391" s="6"/>
      <c r="E391" s="6"/>
      <c r="F391" s="3"/>
    </row>
    <row r="392" spans="1:6" s="34" customFormat="1" ht="13.5">
      <c r="A392" s="3"/>
      <c r="B392" s="3"/>
      <c r="C392" s="3"/>
      <c r="D392" s="6"/>
      <c r="E392" s="6"/>
      <c r="F392" s="3"/>
    </row>
    <row r="393" spans="1:6" s="34" customFormat="1" ht="13.5">
      <c r="A393" s="3"/>
      <c r="B393" s="3"/>
      <c r="C393" s="3"/>
      <c r="D393" s="6"/>
      <c r="E393" s="6"/>
      <c r="F393" s="3"/>
    </row>
    <row r="394" spans="1:6" s="34" customFormat="1" ht="13.5">
      <c r="A394" s="3"/>
      <c r="B394" s="3"/>
      <c r="C394" s="3"/>
      <c r="D394" s="6"/>
      <c r="E394" s="6"/>
      <c r="F394" s="3"/>
    </row>
    <row r="395" spans="1:6" s="34" customFormat="1" ht="13.5">
      <c r="A395" s="3"/>
      <c r="B395" s="3"/>
      <c r="C395" s="3"/>
      <c r="D395" s="6"/>
      <c r="E395" s="6"/>
      <c r="F395" s="3"/>
    </row>
    <row r="396" spans="1:6" s="34" customFormat="1" ht="13.5">
      <c r="A396" s="3"/>
      <c r="B396" s="3"/>
      <c r="C396" s="3"/>
      <c r="D396" s="6"/>
      <c r="E396" s="6"/>
      <c r="F396" s="3"/>
    </row>
    <row r="397" spans="1:6" s="34" customFormat="1" ht="13.5">
      <c r="A397" s="3"/>
      <c r="B397" s="3"/>
      <c r="C397" s="3"/>
      <c r="D397" s="6"/>
      <c r="E397" s="6"/>
      <c r="F397" s="3"/>
    </row>
    <row r="398" spans="1:6" s="34" customFormat="1" ht="13.5">
      <c r="A398" s="3"/>
      <c r="B398" s="3"/>
      <c r="C398" s="3"/>
      <c r="D398" s="6"/>
      <c r="E398" s="6"/>
      <c r="F398" s="3"/>
    </row>
    <row r="399" spans="1:6" s="34" customFormat="1" ht="13.5">
      <c r="A399" s="3"/>
      <c r="B399" s="3"/>
      <c r="C399" s="3"/>
      <c r="D399" s="6"/>
      <c r="E399" s="6"/>
      <c r="F399" s="3"/>
    </row>
    <row r="400" spans="1:6" s="34" customFormat="1" ht="13.5">
      <c r="A400" s="3"/>
      <c r="B400" s="3"/>
      <c r="C400" s="3"/>
      <c r="D400" s="6"/>
      <c r="E400" s="6"/>
      <c r="F400" s="3"/>
    </row>
    <row r="401" spans="1:6" s="34" customFormat="1" ht="13.5">
      <c r="A401" s="3"/>
      <c r="B401" s="3"/>
      <c r="C401" s="3"/>
      <c r="D401" s="6"/>
      <c r="E401" s="6"/>
      <c r="F401" s="3"/>
    </row>
    <row r="402" spans="1:6" s="34" customFormat="1" ht="13.5">
      <c r="A402" s="3"/>
      <c r="B402" s="3"/>
      <c r="C402" s="3"/>
      <c r="D402" s="6"/>
      <c r="E402" s="6"/>
      <c r="F402" s="3"/>
    </row>
    <row r="403" spans="1:6" s="34" customFormat="1" ht="13.5">
      <c r="A403" s="3"/>
      <c r="B403" s="3"/>
      <c r="C403" s="3"/>
      <c r="D403" s="6"/>
      <c r="E403" s="6"/>
      <c r="F403" s="3"/>
    </row>
    <row r="404" spans="1:6" s="34" customFormat="1" ht="13.5">
      <c r="A404" s="3"/>
      <c r="B404" s="3"/>
      <c r="C404" s="3"/>
      <c r="D404" s="6"/>
      <c r="E404" s="6"/>
      <c r="F404" s="3"/>
    </row>
    <row r="405" spans="1:6" s="34" customFormat="1" ht="13.5">
      <c r="A405" s="3"/>
      <c r="B405" s="3"/>
      <c r="C405" s="3"/>
      <c r="D405" s="6"/>
      <c r="E405" s="6"/>
      <c r="F405" s="3"/>
    </row>
    <row r="406" spans="1:6" s="34" customFormat="1" ht="13.5">
      <c r="A406" s="3"/>
      <c r="B406" s="3"/>
      <c r="C406" s="3"/>
      <c r="D406" s="6"/>
      <c r="E406" s="6"/>
      <c r="F406" s="3"/>
    </row>
    <row r="407" spans="1:6" s="34" customFormat="1" ht="13.5">
      <c r="A407" s="3"/>
      <c r="B407" s="3"/>
      <c r="C407" s="3"/>
      <c r="D407" s="6"/>
      <c r="E407" s="6"/>
      <c r="F407" s="3"/>
    </row>
    <row r="408" spans="1:6" s="34" customFormat="1" ht="13.5">
      <c r="A408" s="3"/>
      <c r="B408" s="3"/>
      <c r="C408" s="3"/>
      <c r="D408" s="6"/>
      <c r="E408" s="6"/>
      <c r="F408" s="3"/>
    </row>
    <row r="409" spans="1:6" s="34" customFormat="1" ht="13.5">
      <c r="A409" s="3"/>
      <c r="B409" s="3"/>
      <c r="C409" s="3"/>
      <c r="D409" s="6"/>
      <c r="E409" s="6"/>
      <c r="F409" s="3"/>
    </row>
    <row r="410" spans="1:6" s="34" customFormat="1" ht="13.5">
      <c r="A410" s="3"/>
      <c r="B410" s="3"/>
      <c r="C410" s="3"/>
      <c r="D410" s="6"/>
      <c r="E410" s="6"/>
      <c r="F410" s="3"/>
    </row>
    <row r="411" spans="1:6" s="34" customFormat="1" ht="13.5">
      <c r="A411" s="3"/>
      <c r="B411" s="3"/>
      <c r="C411" s="3"/>
      <c r="D411" s="6"/>
      <c r="E411" s="6"/>
      <c r="F411" s="3"/>
    </row>
    <row r="412" spans="1:6" s="34" customFormat="1" ht="13.5">
      <c r="A412" s="3"/>
      <c r="B412" s="3"/>
      <c r="C412" s="3"/>
      <c r="D412" s="6"/>
      <c r="E412" s="6"/>
      <c r="F412" s="3"/>
    </row>
    <row r="413" spans="1:6" s="34" customFormat="1" ht="13.5">
      <c r="A413" s="3"/>
      <c r="B413" s="3"/>
      <c r="C413" s="3"/>
      <c r="D413" s="6"/>
      <c r="E413" s="6"/>
      <c r="F413" s="3"/>
    </row>
    <row r="414" spans="1:6" s="34" customFormat="1" ht="13.5">
      <c r="A414" s="3"/>
      <c r="B414" s="3"/>
      <c r="C414" s="3"/>
      <c r="D414" s="6"/>
      <c r="E414" s="6"/>
      <c r="F414" s="3"/>
    </row>
    <row r="415" spans="1:6" s="34" customFormat="1" ht="13.5">
      <c r="A415" s="3"/>
      <c r="B415" s="3"/>
      <c r="C415" s="3"/>
      <c r="D415" s="6"/>
      <c r="E415" s="6"/>
      <c r="F415" s="3"/>
    </row>
    <row r="416" spans="1:6" s="34" customFormat="1" ht="13.5">
      <c r="A416" s="3"/>
      <c r="B416" s="3"/>
      <c r="C416" s="3"/>
      <c r="D416" s="6"/>
      <c r="E416" s="6"/>
      <c r="F416" s="3"/>
    </row>
    <row r="417" spans="1:6" s="34" customFormat="1" ht="13.5">
      <c r="A417" s="3"/>
      <c r="B417" s="3"/>
      <c r="C417" s="3"/>
      <c r="D417" s="6"/>
      <c r="E417" s="6"/>
      <c r="F417" s="3"/>
    </row>
    <row r="418" spans="1:6" s="34" customFormat="1" ht="13.5">
      <c r="A418" s="3"/>
      <c r="B418" s="3"/>
      <c r="C418" s="3"/>
      <c r="D418" s="6"/>
      <c r="E418" s="6"/>
      <c r="F418" s="3"/>
    </row>
    <row r="419" spans="1:6" s="34" customFormat="1" ht="13.5">
      <c r="A419" s="3"/>
      <c r="B419" s="3"/>
      <c r="C419" s="3"/>
      <c r="D419" s="6"/>
      <c r="E419" s="6"/>
      <c r="F419" s="3"/>
    </row>
    <row r="420" spans="1:6" s="34" customFormat="1" ht="13.5">
      <c r="A420" s="3"/>
      <c r="B420" s="3"/>
      <c r="C420" s="3"/>
      <c r="D420" s="6"/>
      <c r="E420" s="6"/>
      <c r="F420" s="3"/>
    </row>
    <row r="421" spans="1:6" s="34" customFormat="1" ht="13.5">
      <c r="A421" s="3"/>
      <c r="B421" s="3"/>
      <c r="C421" s="3"/>
      <c r="D421" s="6"/>
      <c r="E421" s="6"/>
      <c r="F421" s="3"/>
    </row>
    <row r="422" spans="1:6" s="34" customFormat="1" ht="13.5">
      <c r="A422" s="3"/>
      <c r="B422" s="3"/>
      <c r="C422" s="3"/>
      <c r="D422" s="6"/>
      <c r="E422" s="6"/>
      <c r="F422" s="3"/>
    </row>
    <row r="423" spans="1:6" s="34" customFormat="1" ht="13.5">
      <c r="A423" s="3"/>
      <c r="B423" s="3"/>
      <c r="C423" s="3"/>
      <c r="D423" s="6"/>
      <c r="E423" s="6"/>
      <c r="F423" s="3"/>
    </row>
    <row r="424" spans="1:6" s="34" customFormat="1" ht="13.5">
      <c r="A424" s="3"/>
      <c r="B424" s="3"/>
      <c r="C424" s="3"/>
      <c r="D424" s="6"/>
      <c r="E424" s="6"/>
      <c r="F424" s="3"/>
    </row>
    <row r="425" spans="1:6" s="34" customFormat="1" ht="13.5">
      <c r="A425" s="3"/>
      <c r="B425" s="3"/>
      <c r="C425" s="3"/>
      <c r="D425" s="6"/>
      <c r="E425" s="6"/>
      <c r="F425" s="3"/>
    </row>
    <row r="426" spans="1:6" s="34" customFormat="1" ht="13.5">
      <c r="A426" s="3"/>
      <c r="B426" s="3"/>
      <c r="C426" s="3"/>
      <c r="D426" s="6"/>
      <c r="E426" s="6"/>
      <c r="F426" s="3"/>
    </row>
    <row r="427" spans="1:6" s="34" customFormat="1" ht="13.5">
      <c r="A427" s="3"/>
      <c r="B427" s="3"/>
      <c r="C427" s="3"/>
      <c r="D427" s="6"/>
      <c r="E427" s="6"/>
      <c r="F427" s="3"/>
    </row>
    <row r="428" spans="1:6" s="34" customFormat="1" ht="13.5">
      <c r="A428" s="3"/>
      <c r="B428" s="3"/>
      <c r="C428" s="3"/>
      <c r="D428" s="6"/>
      <c r="E428" s="6"/>
      <c r="F428" s="3"/>
    </row>
    <row r="429" spans="1:6" s="34" customFormat="1" ht="13.5">
      <c r="A429" s="3"/>
      <c r="B429" s="3"/>
      <c r="C429" s="3"/>
      <c r="D429" s="6"/>
      <c r="E429" s="6"/>
      <c r="F429" s="3"/>
    </row>
    <row r="430" spans="1:6" s="34" customFormat="1" ht="13.5">
      <c r="A430" s="3"/>
      <c r="B430" s="3"/>
      <c r="C430" s="3"/>
      <c r="D430" s="6"/>
      <c r="E430" s="6"/>
      <c r="F430" s="3"/>
    </row>
    <row r="431" spans="1:6" s="34" customFormat="1" ht="13.5">
      <c r="A431" s="3"/>
      <c r="B431" s="3"/>
      <c r="C431" s="3"/>
      <c r="D431" s="6"/>
      <c r="E431" s="6"/>
      <c r="F431" s="3"/>
    </row>
    <row r="432" spans="1:6" s="34" customFormat="1" ht="13.5">
      <c r="A432" s="3"/>
      <c r="B432" s="3"/>
      <c r="C432" s="3"/>
      <c r="D432" s="6"/>
      <c r="E432" s="6"/>
      <c r="F432" s="3"/>
    </row>
    <row r="433" spans="1:6" s="34" customFormat="1" ht="13.5">
      <c r="A433" s="3"/>
      <c r="B433" s="3"/>
      <c r="C433" s="3"/>
      <c r="D433" s="6"/>
      <c r="E433" s="6"/>
      <c r="F433" s="3"/>
    </row>
    <row r="434" spans="1:6" s="34" customFormat="1" ht="13.5">
      <c r="A434" s="3"/>
      <c r="B434" s="3"/>
      <c r="C434" s="3"/>
      <c r="D434" s="6"/>
      <c r="E434" s="6"/>
      <c r="F434" s="3"/>
    </row>
    <row r="435" spans="1:6" s="34" customFormat="1" ht="13.5">
      <c r="A435" s="3"/>
      <c r="B435" s="3"/>
      <c r="C435" s="3"/>
      <c r="D435" s="6"/>
      <c r="E435" s="6"/>
      <c r="F435" s="3"/>
    </row>
    <row r="436" spans="1:6" s="34" customFormat="1" ht="13.5">
      <c r="A436" s="3"/>
      <c r="B436" s="3"/>
      <c r="C436" s="3"/>
      <c r="D436" s="6"/>
      <c r="E436" s="6"/>
      <c r="F436" s="3"/>
    </row>
    <row r="437" spans="1:6" s="34" customFormat="1" ht="13.5">
      <c r="A437" s="3"/>
      <c r="B437" s="3"/>
      <c r="C437" s="3"/>
      <c r="D437" s="6"/>
      <c r="E437" s="6"/>
      <c r="F437" s="3"/>
    </row>
    <row r="438" spans="1:6" s="34" customFormat="1" ht="13.5">
      <c r="A438" s="3"/>
      <c r="B438" s="3"/>
      <c r="C438" s="3"/>
      <c r="D438" s="6"/>
      <c r="E438" s="6"/>
      <c r="F438" s="3"/>
    </row>
    <row r="439" spans="1:6" s="34" customFormat="1" ht="13.5">
      <c r="A439" s="3"/>
      <c r="B439" s="3"/>
      <c r="C439" s="3"/>
      <c r="D439" s="6"/>
      <c r="E439" s="6"/>
      <c r="F439" s="3"/>
    </row>
    <row r="440" spans="1:6" s="34" customFormat="1" ht="13.5">
      <c r="A440" s="3"/>
      <c r="B440" s="3"/>
      <c r="C440" s="3"/>
      <c r="D440" s="6"/>
      <c r="E440" s="6"/>
      <c r="F440" s="3"/>
    </row>
    <row r="441" spans="1:6" s="34" customFormat="1" ht="13.5">
      <c r="A441" s="3"/>
      <c r="B441" s="3"/>
      <c r="C441" s="3"/>
      <c r="D441" s="6"/>
      <c r="E441" s="6"/>
      <c r="F441" s="3"/>
    </row>
    <row r="442" spans="1:6" s="34" customFormat="1" ht="13.5">
      <c r="A442" s="3"/>
      <c r="B442" s="3"/>
      <c r="C442" s="3"/>
      <c r="D442" s="6"/>
      <c r="E442" s="6"/>
      <c r="F442" s="3"/>
    </row>
    <row r="443" spans="1:6" s="34" customFormat="1" ht="13.5">
      <c r="A443" s="3"/>
      <c r="B443" s="3"/>
      <c r="C443" s="3"/>
      <c r="D443" s="6"/>
      <c r="E443" s="6"/>
      <c r="F443" s="3"/>
    </row>
    <row r="444" spans="1:6" s="34" customFormat="1" ht="13.5">
      <c r="A444" s="3"/>
      <c r="B444" s="3"/>
      <c r="C444" s="3"/>
      <c r="D444" s="6"/>
      <c r="E444" s="6"/>
      <c r="F444" s="3"/>
    </row>
    <row r="445" spans="1:6" s="34" customFormat="1" ht="13.5">
      <c r="A445" s="3"/>
      <c r="B445" s="3"/>
      <c r="C445" s="3"/>
      <c r="D445" s="6"/>
      <c r="E445" s="6"/>
      <c r="F445" s="3"/>
    </row>
    <row r="446" spans="1:6" s="34" customFormat="1" ht="13.5">
      <c r="A446" s="3"/>
      <c r="B446" s="3"/>
      <c r="C446" s="3"/>
      <c r="D446" s="6"/>
      <c r="E446" s="6"/>
      <c r="F446" s="3"/>
    </row>
    <row r="447" spans="1:6" s="34" customFormat="1" ht="13.5">
      <c r="A447" s="3"/>
      <c r="B447" s="3"/>
      <c r="C447" s="3"/>
      <c r="D447" s="6"/>
      <c r="E447" s="6"/>
      <c r="F447" s="3"/>
    </row>
    <row r="448" spans="1:6" s="34" customFormat="1" ht="13.5">
      <c r="A448" s="3"/>
      <c r="B448" s="3"/>
      <c r="C448" s="3"/>
      <c r="D448" s="6"/>
      <c r="E448" s="6"/>
      <c r="F448" s="3"/>
    </row>
    <row r="449" spans="1:6" s="34" customFormat="1" ht="13.5">
      <c r="A449" s="3"/>
      <c r="B449" s="3"/>
      <c r="C449" s="3"/>
      <c r="D449" s="6"/>
      <c r="E449" s="6"/>
      <c r="F449" s="3"/>
    </row>
    <row r="450" spans="1:6" s="34" customFormat="1" ht="13.5">
      <c r="A450" s="3"/>
      <c r="B450" s="3"/>
      <c r="C450" s="3"/>
      <c r="D450" s="6"/>
      <c r="E450" s="6"/>
      <c r="F450" s="3"/>
    </row>
    <row r="451" spans="1:6" s="34" customFormat="1" ht="13.5">
      <c r="A451" s="3"/>
      <c r="B451" s="3"/>
      <c r="C451" s="3"/>
      <c r="D451" s="6"/>
      <c r="E451" s="6"/>
      <c r="F451" s="3"/>
    </row>
    <row r="452" spans="1:6" s="34" customFormat="1" ht="13.5">
      <c r="A452" s="3"/>
      <c r="B452" s="3"/>
      <c r="C452" s="3"/>
      <c r="D452" s="6"/>
      <c r="E452" s="6"/>
      <c r="F452" s="3"/>
    </row>
    <row r="453" spans="1:6" s="34" customFormat="1" ht="13.5">
      <c r="A453" s="3"/>
      <c r="B453" s="3"/>
      <c r="C453" s="3"/>
      <c r="D453" s="6"/>
      <c r="E453" s="6"/>
      <c r="F453" s="3"/>
    </row>
    <row r="454" spans="1:6" s="34" customFormat="1" ht="13.5">
      <c r="A454" s="3"/>
      <c r="B454" s="3"/>
      <c r="C454" s="3"/>
      <c r="D454" s="6"/>
      <c r="E454" s="6"/>
      <c r="F454" s="3"/>
    </row>
    <row r="455" spans="1:6" s="34" customFormat="1" ht="13.5">
      <c r="A455" s="3"/>
      <c r="B455" s="3"/>
      <c r="C455" s="3"/>
      <c r="D455" s="6"/>
      <c r="E455" s="6"/>
      <c r="F455" s="3"/>
    </row>
    <row r="456" spans="1:6" s="34" customFormat="1" ht="13.5">
      <c r="A456" s="3"/>
      <c r="B456" s="3"/>
      <c r="C456" s="3"/>
      <c r="D456" s="6"/>
      <c r="E456" s="6"/>
      <c r="F456" s="3"/>
    </row>
    <row r="457" spans="1:6" s="34" customFormat="1" ht="13.5">
      <c r="A457" s="3"/>
      <c r="B457" s="3"/>
      <c r="C457" s="3"/>
      <c r="D457" s="6"/>
      <c r="E457" s="6"/>
      <c r="F457" s="3"/>
    </row>
    <row r="458" spans="1:6" s="34" customFormat="1" ht="13.5">
      <c r="A458" s="3"/>
      <c r="B458" s="3"/>
      <c r="C458" s="3"/>
      <c r="D458" s="6"/>
      <c r="E458" s="6"/>
      <c r="F458" s="3"/>
    </row>
    <row r="459" spans="1:6" s="34" customFormat="1" ht="13.5">
      <c r="A459" s="3"/>
      <c r="B459" s="3"/>
      <c r="C459" s="3"/>
      <c r="D459" s="6"/>
      <c r="E459" s="6"/>
      <c r="F459" s="3"/>
    </row>
    <row r="460" spans="1:6" s="34" customFormat="1" ht="13.5">
      <c r="A460" s="3"/>
      <c r="B460" s="3"/>
      <c r="C460" s="3"/>
      <c r="D460" s="6"/>
      <c r="E460" s="6"/>
      <c r="F460" s="3"/>
    </row>
    <row r="461" spans="1:6" s="34" customFormat="1" ht="13.5">
      <c r="A461" s="3"/>
      <c r="B461" s="3"/>
      <c r="C461" s="3"/>
      <c r="D461" s="6"/>
      <c r="E461" s="6"/>
      <c r="F461" s="3"/>
    </row>
    <row r="462" spans="1:6" s="34" customFormat="1" ht="13.5">
      <c r="A462" s="3"/>
      <c r="B462" s="3"/>
      <c r="C462" s="3"/>
      <c r="D462" s="6"/>
      <c r="E462" s="6"/>
      <c r="F462" s="3"/>
    </row>
    <row r="463" spans="1:6" s="34" customFormat="1" ht="13.5">
      <c r="A463" s="3"/>
      <c r="B463" s="3"/>
      <c r="C463" s="3"/>
      <c r="D463" s="6"/>
      <c r="E463" s="6"/>
      <c r="F463" s="3"/>
    </row>
    <row r="464" spans="1:6" s="34" customFormat="1" ht="13.5">
      <c r="A464" s="3"/>
      <c r="B464" s="3"/>
      <c r="C464" s="3"/>
      <c r="D464" s="6"/>
      <c r="E464" s="6"/>
      <c r="F464" s="3"/>
    </row>
    <row r="465" spans="1:6" s="34" customFormat="1" ht="13.5">
      <c r="A465" s="3"/>
      <c r="B465" s="3"/>
      <c r="C465" s="3"/>
      <c r="D465" s="6"/>
      <c r="E465" s="6"/>
      <c r="F465" s="3"/>
    </row>
    <row r="466" spans="1:6" s="34" customFormat="1" ht="13.5">
      <c r="A466" s="3"/>
      <c r="B466" s="3"/>
      <c r="C466" s="3"/>
      <c r="D466" s="6"/>
      <c r="E466" s="6"/>
      <c r="F466" s="3"/>
    </row>
    <row r="467" spans="1:6" s="34" customFormat="1" ht="13.5">
      <c r="A467" s="3"/>
      <c r="B467" s="3"/>
      <c r="C467" s="3"/>
      <c r="D467" s="6"/>
      <c r="E467" s="6"/>
      <c r="F467" s="3"/>
    </row>
    <row r="468" spans="1:6" s="34" customFormat="1" ht="12" customHeight="1">
      <c r="A468" s="3"/>
      <c r="B468" s="3"/>
      <c r="C468" s="3"/>
      <c r="D468" s="6"/>
      <c r="E468" s="6"/>
      <c r="F468" s="3"/>
    </row>
    <row r="469" spans="1:6" s="34" customFormat="1" ht="13.5">
      <c r="A469" s="3"/>
      <c r="B469" s="3"/>
      <c r="C469" s="3"/>
      <c r="D469" s="6"/>
      <c r="E469" s="6"/>
      <c r="F469" s="157"/>
    </row>
    <row r="470" spans="1:6" s="34" customFormat="1" ht="13.5">
      <c r="A470" s="3"/>
      <c r="B470" s="3"/>
      <c r="C470" s="3"/>
      <c r="D470" s="6"/>
      <c r="E470" s="6"/>
      <c r="F470" s="157"/>
    </row>
    <row r="471" spans="1:6" s="34" customFormat="1" ht="13.5">
      <c r="A471" s="3"/>
      <c r="B471" s="3"/>
      <c r="C471" s="3"/>
      <c r="D471" s="6"/>
      <c r="E471" s="6"/>
      <c r="F471" s="3"/>
    </row>
    <row r="472" spans="1:6" s="34" customFormat="1" ht="13.5">
      <c r="A472" s="3"/>
      <c r="B472" s="3"/>
      <c r="C472" s="3"/>
      <c r="D472" s="6"/>
      <c r="E472" s="6"/>
      <c r="F472" s="3"/>
    </row>
    <row r="473" spans="1:6" ht="13.5">
      <c r="A473" s="70"/>
      <c r="B473" s="70"/>
      <c r="C473" s="70"/>
      <c r="D473" s="85"/>
      <c r="E473" s="86"/>
      <c r="F473" s="70"/>
    </row>
    <row r="474" spans="1:6" ht="13.5">
      <c r="A474" s="70"/>
      <c r="B474" s="70"/>
      <c r="C474" s="70"/>
      <c r="D474" s="85"/>
      <c r="E474" s="86"/>
      <c r="F474" s="70"/>
    </row>
    <row r="475" spans="1:6" ht="13.5">
      <c r="A475" s="75" t="s">
        <v>3</v>
      </c>
      <c r="B475" s="76"/>
      <c r="C475" s="76"/>
      <c r="D475" s="87">
        <f>SUM(D2:D474)</f>
        <v>676630</v>
      </c>
      <c r="E475" s="87">
        <f>SUM(E2:E474)</f>
        <v>287850</v>
      </c>
      <c r="F475" s="70"/>
    </row>
  </sheetData>
  <sheetProtection/>
  <printOptions/>
  <pageMargins left="0.2" right="0.2"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zoomScale="75" zoomScaleNormal="75" zoomScalePageLayoutView="0" workbookViewId="0" topLeftCell="A1">
      <pane ySplit="1" topLeftCell="A2" activePane="bottomLeft" state="frozen"/>
      <selection pane="topLeft" activeCell="A1" sqref="A1"/>
      <selection pane="bottomLeft" activeCell="D11" sqref="D11"/>
    </sheetView>
  </sheetViews>
  <sheetFormatPr defaultColWidth="9.140625" defaultRowHeight="15"/>
  <cols>
    <col min="1" max="1" width="48.28125" style="10" customWidth="1"/>
    <col min="2" max="2" width="16.421875" style="10" bestFit="1" customWidth="1"/>
    <col min="3" max="3" width="14.8515625" style="10" customWidth="1"/>
    <col min="4" max="4" width="16.140625" style="10" customWidth="1"/>
    <col min="5" max="6" width="15.8515625" style="10" customWidth="1"/>
    <col min="7" max="7" width="13.140625" style="10" bestFit="1" customWidth="1"/>
    <col min="8" max="8" width="13.8515625" style="10" customWidth="1"/>
    <col min="9" max="16384" width="9.140625" style="10" customWidth="1"/>
  </cols>
  <sheetData>
    <row r="1" spans="1:8" ht="41.25">
      <c r="A1" s="239" t="s">
        <v>39</v>
      </c>
      <c r="B1" s="240" t="s">
        <v>7</v>
      </c>
      <c r="C1" s="240" t="s">
        <v>8</v>
      </c>
      <c r="D1" s="240" t="s">
        <v>13</v>
      </c>
      <c r="E1" s="240" t="s">
        <v>5</v>
      </c>
      <c r="F1" s="240" t="s">
        <v>6</v>
      </c>
      <c r="G1" s="241" t="s">
        <v>9</v>
      </c>
      <c r="H1" s="241" t="s">
        <v>10</v>
      </c>
    </row>
    <row r="2" spans="1:8" ht="19.5" customHeight="1" thickBot="1">
      <c r="A2" s="94"/>
      <c r="B2" s="95">
        <v>840276</v>
      </c>
      <c r="C2" s="95">
        <v>525000</v>
      </c>
      <c r="D2" s="95">
        <v>85000</v>
      </c>
      <c r="E2" s="95">
        <v>227500</v>
      </c>
      <c r="F2" s="95">
        <v>50000</v>
      </c>
      <c r="G2" s="96">
        <v>115000</v>
      </c>
      <c r="H2" s="96">
        <v>350000</v>
      </c>
    </row>
    <row r="3" spans="1:8" ht="19.5" customHeight="1" thickBot="1">
      <c r="A3" s="97" t="s">
        <v>4</v>
      </c>
      <c r="B3" s="98">
        <f>B2-'Formal Funding'!K106</f>
        <v>229840.78000000003</v>
      </c>
      <c r="C3" s="98">
        <f>C2-'Formal Funding'!L106</f>
        <v>258050</v>
      </c>
      <c r="D3" s="98">
        <f>D2-'Formal Funding'!M106</f>
        <v>85000</v>
      </c>
      <c r="E3" s="98">
        <f>E2-'Formal Funding'!N106</f>
        <v>227500</v>
      </c>
      <c r="F3" s="98">
        <f>F2-'Formal Funding'!O106</f>
        <v>27150</v>
      </c>
      <c r="G3" s="99">
        <f>G2-'Formal Funding'!P106</f>
        <v>90000</v>
      </c>
      <c r="H3" s="99">
        <f>H2-'Formal Funding'!Q106</f>
        <v>141235</v>
      </c>
    </row>
    <row r="4" spans="3:12" ht="13.5">
      <c r="C4" s="34"/>
      <c r="E4" s="34"/>
      <c r="F4" s="34"/>
      <c r="G4" s="34"/>
      <c r="H4" s="34"/>
      <c r="I4" s="34"/>
      <c r="J4" s="34"/>
      <c r="K4" s="34"/>
      <c r="L4" s="34"/>
    </row>
    <row r="5" spans="1:12" ht="19.5" customHeight="1" thickBot="1">
      <c r="A5" s="242" t="s">
        <v>35</v>
      </c>
      <c r="B5" s="243">
        <v>300000</v>
      </c>
      <c r="C5" s="100"/>
      <c r="E5" s="34"/>
      <c r="F5" s="34"/>
      <c r="G5" s="34"/>
      <c r="H5" s="34"/>
      <c r="I5" s="34"/>
      <c r="J5" s="34"/>
      <c r="K5" s="34"/>
      <c r="L5" s="34"/>
    </row>
    <row r="6" spans="1:12" ht="19.5" customHeight="1" thickBot="1">
      <c r="A6" s="97" t="s">
        <v>4</v>
      </c>
      <c r="B6" s="101">
        <f>B5-'BC Teacher Fund'!J23</f>
        <v>190551</v>
      </c>
      <c r="C6" s="102"/>
      <c r="E6" s="34"/>
      <c r="F6" s="34"/>
      <c r="G6" s="34"/>
      <c r="H6" s="34"/>
      <c r="I6" s="34"/>
      <c r="J6" s="34"/>
      <c r="K6" s="34"/>
      <c r="L6" s="34"/>
    </row>
    <row r="7" spans="3:12" ht="13.5">
      <c r="C7" s="34"/>
      <c r="E7" s="34"/>
      <c r="F7" s="34"/>
      <c r="G7" s="34"/>
      <c r="H7" s="34"/>
      <c r="I7" s="34"/>
      <c r="J7" s="34"/>
      <c r="K7" s="34"/>
      <c r="L7" s="34"/>
    </row>
    <row r="8" spans="1:12" ht="19.5" customHeight="1" thickBot="1">
      <c r="A8" s="242" t="s">
        <v>38</v>
      </c>
      <c r="B8" s="243">
        <v>637668</v>
      </c>
      <c r="C8" s="100"/>
      <c r="E8" s="34"/>
      <c r="F8" s="34"/>
      <c r="G8" s="34"/>
      <c r="H8" s="34"/>
      <c r="I8" s="34"/>
      <c r="J8" s="34"/>
      <c r="K8" s="34"/>
      <c r="L8" s="34"/>
    </row>
    <row r="9" spans="1:3" ht="19.5" customHeight="1" thickBot="1">
      <c r="A9" s="97" t="s">
        <v>4</v>
      </c>
      <c r="B9" s="101">
        <f>B8-'Catholic School Grants'!J27</f>
        <v>469793</v>
      </c>
      <c r="C9" s="102"/>
    </row>
    <row r="10" s="34" customFormat="1" ht="14.25" thickBot="1"/>
    <row r="11" spans="1:3" ht="19.5" customHeight="1">
      <c r="A11" s="260" t="s">
        <v>43</v>
      </c>
      <c r="B11" s="261">
        <v>430430</v>
      </c>
      <c r="C11" s="100"/>
    </row>
    <row r="12" spans="1:3" ht="15" customHeight="1">
      <c r="A12" s="223" t="s">
        <v>41</v>
      </c>
      <c r="B12" s="224">
        <v>305430</v>
      </c>
      <c r="C12" s="100"/>
    </row>
    <row r="13" spans="1:3" ht="15" customHeight="1" thickBot="1">
      <c r="A13" s="225" t="s">
        <v>42</v>
      </c>
      <c r="B13" s="226">
        <v>125000</v>
      </c>
      <c r="C13" s="100"/>
    </row>
    <row r="14" spans="1:3" ht="19.5" customHeight="1" thickBot="1">
      <c r="A14" s="129" t="s">
        <v>44</v>
      </c>
      <c r="B14" s="130">
        <f>B11-'Capacity Building'!I92</f>
        <v>161064.81</v>
      </c>
      <c r="C14" s="102"/>
    </row>
    <row r="15" s="34" customFormat="1" ht="13.5"/>
    <row r="16" spans="1:3" ht="19.5" customHeight="1" thickBot="1">
      <c r="A16" s="242" t="s">
        <v>36</v>
      </c>
      <c r="B16" s="243">
        <v>1826060</v>
      </c>
      <c r="C16" s="100"/>
    </row>
    <row r="17" spans="1:3" ht="19.5" customHeight="1" thickBot="1">
      <c r="A17" s="97" t="s">
        <v>4</v>
      </c>
      <c r="B17" s="101">
        <f>B16-'Matching Grants'!D475</f>
        <v>1149430</v>
      </c>
      <c r="C17" s="102"/>
    </row>
    <row r="18" s="34" customFormat="1" ht="13.5"/>
    <row r="19" spans="1:3" ht="19.5" customHeight="1" thickBot="1">
      <c r="A19" s="242" t="s">
        <v>37</v>
      </c>
      <c r="B19" s="243">
        <v>222000</v>
      </c>
      <c r="C19" s="100"/>
    </row>
    <row r="20" spans="1:3" ht="19.5" customHeight="1" thickBot="1">
      <c r="A20" s="97" t="s">
        <v>4</v>
      </c>
      <c r="B20" s="101">
        <f>B19-'Next Gen Grants'!D67</f>
        <v>181000</v>
      </c>
      <c r="C20" s="102"/>
    </row>
    <row r="21" ht="14.25" thickBot="1"/>
    <row r="22" spans="1:2" ht="19.5" customHeight="1" thickBot="1">
      <c r="A22" s="258" t="s">
        <v>451</v>
      </c>
      <c r="B22" s="259">
        <f>B2+C2+D2+E2+F2+G2+H2+B5+B8+B11+B16+B19</f>
        <v>5608934</v>
      </c>
    </row>
  </sheetData>
  <sheetProtection/>
  <printOptions/>
  <pageMargins left="0.7" right="0.7" top="0.75" bottom="0.75" header="0.3" footer="0.3"/>
  <pageSetup fitToHeight="1" fitToWidth="1" horizontalDpi="600" verticalDpi="600" orientation="landscape" scale="81" r:id="rId1"/>
</worksheet>
</file>

<file path=xl/worksheets/sheet9.xml><?xml version="1.0" encoding="utf-8"?>
<worksheet xmlns="http://schemas.openxmlformats.org/spreadsheetml/2006/main" xmlns:r="http://schemas.openxmlformats.org/officeDocument/2006/relationships">
  <dimension ref="A1:H523"/>
  <sheetViews>
    <sheetView zoomScalePageLayoutView="0" workbookViewId="0" topLeftCell="A1">
      <pane ySplit="1" topLeftCell="A102" activePane="bottomLeft" state="frozen"/>
      <selection pane="topLeft" activeCell="A1" sqref="A1"/>
      <selection pane="bottomLeft" activeCell="A326" sqref="A326:C326"/>
    </sheetView>
  </sheetViews>
  <sheetFormatPr defaultColWidth="9.140625" defaultRowHeight="15"/>
  <cols>
    <col min="1" max="1" width="53.57421875" style="10" customWidth="1"/>
    <col min="2" max="2" width="15.28125" style="47" customWidth="1"/>
    <col min="3" max="3" width="12.8515625" style="118" bestFit="1" customWidth="1"/>
    <col min="4" max="4" width="15.8515625" style="10" customWidth="1"/>
    <col min="5" max="16384" width="9.140625" style="10" customWidth="1"/>
  </cols>
  <sheetData>
    <row r="1" spans="1:3" ht="27.75" thickBot="1">
      <c r="A1" s="236" t="s">
        <v>14</v>
      </c>
      <c r="B1" s="237" t="s">
        <v>18</v>
      </c>
      <c r="C1" s="238" t="s">
        <v>19</v>
      </c>
    </row>
    <row r="2" spans="1:3" ht="14.25" thickBot="1">
      <c r="A2" s="233" t="s">
        <v>17</v>
      </c>
      <c r="B2" s="228"/>
      <c r="C2" s="229"/>
    </row>
    <row r="3" spans="1:3" ht="14.25" thickBot="1">
      <c r="A3" s="227" t="s">
        <v>34</v>
      </c>
      <c r="B3" s="228"/>
      <c r="C3" s="229"/>
    </row>
    <row r="4" spans="1:3" ht="13.5">
      <c r="A4" s="5" t="s">
        <v>299</v>
      </c>
      <c r="B4" s="103">
        <v>5000</v>
      </c>
      <c r="C4" s="146">
        <v>43571</v>
      </c>
    </row>
    <row r="5" spans="1:3" ht="13.5">
      <c r="A5" s="5" t="s">
        <v>179</v>
      </c>
      <c r="B5" s="103">
        <v>5000</v>
      </c>
      <c r="C5" s="146">
        <v>43571</v>
      </c>
    </row>
    <row r="6" spans="1:5" ht="13.5">
      <c r="A6" s="5" t="s">
        <v>178</v>
      </c>
      <c r="B6" s="6">
        <v>5000</v>
      </c>
      <c r="C6" s="146">
        <v>43571</v>
      </c>
      <c r="E6" s="121"/>
    </row>
    <row r="7" spans="1:5" ht="13.5">
      <c r="A7" s="5" t="s">
        <v>177</v>
      </c>
      <c r="B7" s="6">
        <v>5000</v>
      </c>
      <c r="C7" s="146">
        <v>43571</v>
      </c>
      <c r="E7" s="121"/>
    </row>
    <row r="8" spans="1:3" s="34" customFormat="1" ht="13.5">
      <c r="A8" s="5" t="s">
        <v>195</v>
      </c>
      <c r="B8" s="6">
        <v>103425</v>
      </c>
      <c r="C8" s="146">
        <v>43571</v>
      </c>
    </row>
    <row r="9" spans="1:3" s="34" customFormat="1" ht="13.5">
      <c r="A9" s="107" t="s">
        <v>100</v>
      </c>
      <c r="B9" s="108">
        <v>60505</v>
      </c>
      <c r="C9" s="146">
        <v>43571</v>
      </c>
    </row>
    <row r="10" spans="1:3" s="34" customFormat="1" ht="13.5">
      <c r="A10" s="5" t="s">
        <v>198</v>
      </c>
      <c r="B10" s="108">
        <v>94500</v>
      </c>
      <c r="C10" s="146">
        <v>43634</v>
      </c>
    </row>
    <row r="11" spans="1:3" s="34" customFormat="1" ht="13.5">
      <c r="A11" s="107" t="s">
        <v>198</v>
      </c>
      <c r="B11" s="108">
        <v>89250</v>
      </c>
      <c r="C11" s="146">
        <v>43640</v>
      </c>
    </row>
    <row r="12" spans="1:3" s="34" customFormat="1" ht="13.5">
      <c r="A12" s="305" t="s">
        <v>588</v>
      </c>
      <c r="B12" s="288">
        <v>148255.22</v>
      </c>
      <c r="C12" s="290">
        <v>43654</v>
      </c>
    </row>
    <row r="13" spans="1:3" s="34" customFormat="1" ht="13.5">
      <c r="A13" s="107"/>
      <c r="B13" s="108"/>
      <c r="C13" s="109"/>
    </row>
    <row r="14" spans="1:4" s="34" customFormat="1" ht="14.25">
      <c r="A14" s="107"/>
      <c r="B14" s="108"/>
      <c r="C14" s="109"/>
      <c r="D14" s="138"/>
    </row>
    <row r="15" spans="1:4" s="34" customFormat="1" ht="14.25">
      <c r="A15" s="107"/>
      <c r="B15" s="108"/>
      <c r="C15" s="109"/>
      <c r="D15" s="138"/>
    </row>
    <row r="16" spans="1:3" s="34" customFormat="1" ht="13.5">
      <c r="A16" s="5"/>
      <c r="B16" s="6"/>
      <c r="C16" s="109"/>
    </row>
    <row r="17" spans="1:3" s="34" customFormat="1" ht="13.5">
      <c r="A17" s="5"/>
      <c r="B17" s="6"/>
      <c r="C17" s="109"/>
    </row>
    <row r="18" spans="1:3" s="34" customFormat="1" ht="13.5">
      <c r="A18" s="5"/>
      <c r="B18" s="6"/>
      <c r="C18" s="109"/>
    </row>
    <row r="19" spans="1:3" s="34" customFormat="1" ht="13.5">
      <c r="A19" s="125"/>
      <c r="B19" s="108"/>
      <c r="C19" s="109"/>
    </row>
    <row r="20" spans="1:3" s="34" customFormat="1" ht="13.5">
      <c r="A20" s="125"/>
      <c r="B20" s="108"/>
      <c r="C20" s="109"/>
    </row>
    <row r="21" spans="1:3" s="34" customFormat="1" ht="13.5">
      <c r="A21" s="125"/>
      <c r="B21" s="108"/>
      <c r="C21" s="109"/>
    </row>
    <row r="22" spans="1:3" s="34" customFormat="1" ht="13.5">
      <c r="A22" s="125"/>
      <c r="B22" s="108"/>
      <c r="C22" s="109"/>
    </row>
    <row r="23" spans="1:3" s="34" customFormat="1" ht="13.5">
      <c r="A23" s="125"/>
      <c r="B23" s="108"/>
      <c r="C23" s="109"/>
    </row>
    <row r="24" spans="1:3" s="34" customFormat="1" ht="13.5">
      <c r="A24" s="125"/>
      <c r="B24" s="108"/>
      <c r="C24" s="109"/>
    </row>
    <row r="25" spans="1:3" s="34" customFormat="1" ht="13.5">
      <c r="A25" s="107"/>
      <c r="B25" s="108"/>
      <c r="C25" s="109"/>
    </row>
    <row r="26" spans="1:3" s="34" customFormat="1" ht="14.25" thickBot="1">
      <c r="A26" s="107"/>
      <c r="B26" s="108"/>
      <c r="C26" s="109"/>
    </row>
    <row r="27" spans="1:3" ht="14.25" thickBot="1">
      <c r="A27" s="230" t="s">
        <v>15</v>
      </c>
      <c r="B27" s="231"/>
      <c r="C27" s="232"/>
    </row>
    <row r="28" spans="1:3" ht="13.5">
      <c r="A28" s="1" t="s">
        <v>300</v>
      </c>
      <c r="B28" s="58">
        <v>8725</v>
      </c>
      <c r="C28" s="146">
        <v>43571</v>
      </c>
    </row>
    <row r="29" spans="1:3" ht="13.5">
      <c r="A29" s="1" t="s">
        <v>300</v>
      </c>
      <c r="B29" s="58">
        <v>51300</v>
      </c>
      <c r="C29" s="146">
        <v>43571</v>
      </c>
    </row>
    <row r="30" spans="1:3" ht="13.5">
      <c r="A30" s="1" t="s">
        <v>509</v>
      </c>
      <c r="B30" s="58">
        <v>49424</v>
      </c>
      <c r="C30" s="109">
        <v>43620</v>
      </c>
    </row>
    <row r="31" spans="1:8" ht="14.25">
      <c r="A31" s="1"/>
      <c r="B31" s="58"/>
      <c r="C31" s="109"/>
      <c r="D31" s="140"/>
      <c r="E31" s="34"/>
      <c r="F31" s="34"/>
      <c r="G31" s="34"/>
      <c r="H31" s="34"/>
    </row>
    <row r="32" spans="1:8" ht="14.25">
      <c r="A32" s="1"/>
      <c r="B32" s="58"/>
      <c r="C32" s="109"/>
      <c r="D32" s="140"/>
      <c r="E32" s="34"/>
      <c r="F32" s="34"/>
      <c r="G32" s="34"/>
      <c r="H32" s="34"/>
    </row>
    <row r="33" spans="1:8" ht="14.25">
      <c r="A33" s="1"/>
      <c r="B33" s="58"/>
      <c r="C33" s="109"/>
      <c r="D33" s="140"/>
      <c r="E33" s="34"/>
      <c r="F33" s="34"/>
      <c r="G33" s="34"/>
      <c r="H33" s="34"/>
    </row>
    <row r="34" spans="1:8" ht="14.25">
      <c r="A34" s="1"/>
      <c r="B34" s="58"/>
      <c r="C34" s="110"/>
      <c r="D34" s="140"/>
      <c r="E34" s="34"/>
      <c r="F34" s="34"/>
      <c r="G34" s="34"/>
      <c r="H34" s="34"/>
    </row>
    <row r="35" spans="1:8" ht="14.25">
      <c r="A35" s="1"/>
      <c r="B35" s="58"/>
      <c r="C35" s="110"/>
      <c r="D35" s="140"/>
      <c r="E35" s="34"/>
      <c r="F35" s="34"/>
      <c r="G35" s="34"/>
      <c r="H35" s="34"/>
    </row>
    <row r="36" spans="1:3" ht="13.5">
      <c r="A36" s="3"/>
      <c r="B36" s="58"/>
      <c r="C36" s="109"/>
    </row>
    <row r="37" spans="1:3" ht="13.5">
      <c r="A37" s="3"/>
      <c r="B37" s="168"/>
      <c r="C37" s="109"/>
    </row>
    <row r="38" spans="1:3" ht="13.5">
      <c r="A38" s="3"/>
      <c r="B38" s="168"/>
      <c r="C38" s="109"/>
    </row>
    <row r="39" spans="1:3" ht="13.5">
      <c r="A39" s="3"/>
      <c r="B39" s="108"/>
      <c r="C39" s="110"/>
    </row>
    <row r="40" spans="1:3" ht="14.25" thickBot="1">
      <c r="A40" s="3"/>
      <c r="B40" s="108"/>
      <c r="C40" s="110"/>
    </row>
    <row r="41" spans="1:3" ht="14.25" thickBot="1">
      <c r="A41" s="230" t="s">
        <v>16</v>
      </c>
      <c r="B41" s="231"/>
      <c r="C41" s="232"/>
    </row>
    <row r="42" spans="1:3" ht="13.5">
      <c r="A42" s="191" t="s">
        <v>98</v>
      </c>
      <c r="B42" s="66">
        <v>30375</v>
      </c>
      <c r="C42" s="146">
        <v>43571</v>
      </c>
    </row>
    <row r="43" spans="1:3" ht="13.5">
      <c r="A43" s="67" t="s">
        <v>160</v>
      </c>
      <c r="B43" s="66">
        <v>10000</v>
      </c>
      <c r="C43" s="146">
        <v>43571</v>
      </c>
    </row>
    <row r="44" spans="1:3" ht="13.5">
      <c r="A44" s="67" t="s">
        <v>162</v>
      </c>
      <c r="B44" s="66">
        <v>30000</v>
      </c>
      <c r="C44" s="146">
        <v>43571</v>
      </c>
    </row>
    <row r="45" spans="1:4" s="34" customFormat="1" ht="13.5">
      <c r="A45" s="67" t="s">
        <v>521</v>
      </c>
      <c r="B45" s="66">
        <v>48000</v>
      </c>
      <c r="C45" s="146">
        <v>43626</v>
      </c>
      <c r="D45" s="302"/>
    </row>
    <row r="46" spans="1:4" s="34" customFormat="1" ht="15">
      <c r="A46" s="67" t="s">
        <v>55</v>
      </c>
      <c r="B46" s="66">
        <v>9900</v>
      </c>
      <c r="C46" s="146">
        <v>43648</v>
      </c>
      <c r="D46" s="122"/>
    </row>
    <row r="47" spans="1:3" s="34" customFormat="1" ht="13.5">
      <c r="A47" s="67" t="s">
        <v>52</v>
      </c>
      <c r="B47" s="36">
        <v>9900</v>
      </c>
      <c r="C47" s="146">
        <v>43648</v>
      </c>
    </row>
    <row r="48" spans="1:3" s="34" customFormat="1" ht="13.5">
      <c r="A48" s="67" t="s">
        <v>161</v>
      </c>
      <c r="B48" s="36">
        <v>9900</v>
      </c>
      <c r="C48" s="146">
        <v>43648</v>
      </c>
    </row>
    <row r="49" spans="1:3" s="34" customFormat="1" ht="13.5">
      <c r="A49" s="67" t="s">
        <v>70</v>
      </c>
      <c r="B49" s="36">
        <v>9900</v>
      </c>
      <c r="C49" s="106">
        <v>43648</v>
      </c>
    </row>
    <row r="50" spans="1:3" s="34" customFormat="1" ht="13.5">
      <c r="A50" s="67" t="s">
        <v>162</v>
      </c>
      <c r="B50" s="36">
        <v>9900</v>
      </c>
      <c r="C50" s="109">
        <v>43648</v>
      </c>
    </row>
    <row r="51" spans="1:3" s="34" customFormat="1" ht="13.5">
      <c r="A51" s="67"/>
      <c r="B51" s="36"/>
      <c r="C51" s="109"/>
    </row>
    <row r="52" spans="1:3" s="34" customFormat="1" ht="13.5">
      <c r="A52" s="67"/>
      <c r="B52" s="36"/>
      <c r="C52" s="109"/>
    </row>
    <row r="53" spans="1:3" s="34" customFormat="1" ht="13.5">
      <c r="A53" s="67"/>
      <c r="B53" s="36"/>
      <c r="C53" s="109"/>
    </row>
    <row r="54" spans="1:3" s="34" customFormat="1" ht="13.5">
      <c r="A54" s="67"/>
      <c r="B54" s="36"/>
      <c r="C54" s="109"/>
    </row>
    <row r="55" spans="1:3" s="34" customFormat="1" ht="13.5">
      <c r="A55" s="67"/>
      <c r="B55" s="36"/>
      <c r="C55" s="109"/>
    </row>
    <row r="56" spans="1:3" s="34" customFormat="1" ht="13.5">
      <c r="A56" s="67"/>
      <c r="B56" s="36"/>
      <c r="C56" s="109"/>
    </row>
    <row r="57" spans="1:3" s="34" customFormat="1" ht="13.5">
      <c r="A57" s="67"/>
      <c r="B57" s="36"/>
      <c r="C57" s="106"/>
    </row>
    <row r="58" spans="1:3" s="34" customFormat="1" ht="13.5">
      <c r="A58" s="3"/>
      <c r="B58" s="6"/>
      <c r="C58" s="106"/>
    </row>
    <row r="59" spans="1:3" s="34" customFormat="1" ht="14.25" thickBot="1">
      <c r="A59" s="3"/>
      <c r="B59" s="6"/>
      <c r="C59" s="106"/>
    </row>
    <row r="60" spans="1:3" ht="14.25" thickBot="1">
      <c r="A60" s="230" t="s">
        <v>20</v>
      </c>
      <c r="B60" s="231"/>
      <c r="C60" s="232"/>
    </row>
    <row r="61" spans="1:3" s="34" customFormat="1" ht="13.5">
      <c r="A61" s="174" t="s">
        <v>76</v>
      </c>
      <c r="B61" s="175">
        <v>10000</v>
      </c>
      <c r="C61" s="105">
        <v>43500</v>
      </c>
    </row>
    <row r="62" spans="1:3" s="34" customFormat="1" ht="13.5">
      <c r="A62" s="107" t="s">
        <v>256</v>
      </c>
      <c r="B62" s="108">
        <v>31000</v>
      </c>
      <c r="C62" s="146">
        <v>43571</v>
      </c>
    </row>
    <row r="63" spans="1:3" s="34" customFormat="1" ht="13.5">
      <c r="A63" s="107" t="s">
        <v>138</v>
      </c>
      <c r="B63" s="108">
        <v>18400</v>
      </c>
      <c r="C63" s="146">
        <v>43571</v>
      </c>
    </row>
    <row r="64" spans="1:3" s="34" customFormat="1" ht="13.5">
      <c r="A64" s="107" t="s">
        <v>301</v>
      </c>
      <c r="B64" s="108">
        <v>30000</v>
      </c>
      <c r="C64" s="146">
        <v>43571</v>
      </c>
    </row>
    <row r="65" spans="1:3" s="34" customFormat="1" ht="13.5">
      <c r="A65" s="5" t="s">
        <v>185</v>
      </c>
      <c r="B65" s="108">
        <v>15000</v>
      </c>
      <c r="C65" s="146">
        <v>43571</v>
      </c>
    </row>
    <row r="66" spans="1:3" s="34" customFormat="1" ht="13.5">
      <c r="A66" s="5" t="s">
        <v>196</v>
      </c>
      <c r="B66" s="108">
        <v>9750</v>
      </c>
      <c r="C66" s="146">
        <v>43571</v>
      </c>
    </row>
    <row r="67" spans="1:3" s="34" customFormat="1" ht="13.5">
      <c r="A67" s="107" t="s">
        <v>215</v>
      </c>
      <c r="B67" s="108">
        <v>20000</v>
      </c>
      <c r="C67" s="146">
        <v>43571</v>
      </c>
    </row>
    <row r="68" spans="1:3" s="34" customFormat="1" ht="13.5">
      <c r="A68" s="107" t="s">
        <v>213</v>
      </c>
      <c r="B68" s="108">
        <v>10000</v>
      </c>
      <c r="C68" s="146">
        <v>43571</v>
      </c>
    </row>
    <row r="69" spans="1:3" s="34" customFormat="1" ht="13.5">
      <c r="A69" s="107" t="s">
        <v>210</v>
      </c>
      <c r="B69" s="108">
        <v>35000</v>
      </c>
      <c r="C69" s="146">
        <v>43571</v>
      </c>
    </row>
    <row r="70" spans="1:3" s="34" customFormat="1" ht="13.5">
      <c r="A70" s="5" t="s">
        <v>194</v>
      </c>
      <c r="B70" s="6">
        <v>5000</v>
      </c>
      <c r="C70" s="146">
        <v>43571</v>
      </c>
    </row>
    <row r="71" spans="1:3" s="34" customFormat="1" ht="13.5">
      <c r="A71" s="5" t="s">
        <v>225</v>
      </c>
      <c r="B71" s="6">
        <v>12000</v>
      </c>
      <c r="C71" s="146">
        <v>43571</v>
      </c>
    </row>
    <row r="72" spans="1:3" s="34" customFormat="1" ht="13.5">
      <c r="A72" s="107" t="s">
        <v>303</v>
      </c>
      <c r="B72" s="108">
        <v>7800</v>
      </c>
      <c r="C72" s="146">
        <v>43571</v>
      </c>
    </row>
    <row r="73" spans="1:3" s="34" customFormat="1" ht="13.5">
      <c r="A73" s="5" t="s">
        <v>211</v>
      </c>
      <c r="B73" s="6">
        <v>15000</v>
      </c>
      <c r="C73" s="146">
        <v>43571</v>
      </c>
    </row>
    <row r="74" spans="1:3" s="34" customFormat="1" ht="13.5">
      <c r="A74" s="5"/>
      <c r="B74" s="108"/>
      <c r="C74" s="109"/>
    </row>
    <row r="75" spans="1:3" s="34" customFormat="1" ht="13.5">
      <c r="A75" s="5"/>
      <c r="B75" s="108"/>
      <c r="C75" s="109"/>
    </row>
    <row r="76" spans="1:3" s="34" customFormat="1" ht="13.5">
      <c r="A76" s="5"/>
      <c r="B76" s="6"/>
      <c r="C76" s="109"/>
    </row>
    <row r="77" spans="1:3" s="34" customFormat="1" ht="13.5">
      <c r="A77" s="5"/>
      <c r="B77" s="6"/>
      <c r="C77" s="109"/>
    </row>
    <row r="78" spans="1:3" s="34" customFormat="1" ht="13.5">
      <c r="A78" s="5"/>
      <c r="B78" s="6"/>
      <c r="C78" s="109"/>
    </row>
    <row r="79" spans="1:3" s="34" customFormat="1" ht="13.5">
      <c r="A79" s="5"/>
      <c r="B79" s="6"/>
      <c r="C79" s="109"/>
    </row>
    <row r="80" spans="1:3" s="34" customFormat="1" ht="13.5">
      <c r="A80" s="5"/>
      <c r="B80" s="6"/>
      <c r="C80" s="109"/>
    </row>
    <row r="81" spans="1:3" s="34" customFormat="1" ht="13.5">
      <c r="A81" s="5"/>
      <c r="B81" s="6"/>
      <c r="C81" s="109"/>
    </row>
    <row r="82" spans="1:3" s="34" customFormat="1" ht="13.5">
      <c r="A82" s="169"/>
      <c r="B82" s="108"/>
      <c r="C82" s="109"/>
    </row>
    <row r="83" spans="1:3" s="34" customFormat="1" ht="13.5">
      <c r="A83" s="5"/>
      <c r="B83" s="108"/>
      <c r="C83" s="109"/>
    </row>
    <row r="84" spans="1:3" s="34" customFormat="1" ht="13.5">
      <c r="A84" s="5"/>
      <c r="B84" s="108"/>
      <c r="C84" s="109"/>
    </row>
    <row r="85" spans="1:3" s="34" customFormat="1" ht="13.5">
      <c r="A85" s="125"/>
      <c r="B85" s="108"/>
      <c r="C85" s="109"/>
    </row>
    <row r="86" spans="1:3" s="34" customFormat="1" ht="13.5">
      <c r="A86" s="125"/>
      <c r="B86" s="108"/>
      <c r="C86" s="109"/>
    </row>
    <row r="87" spans="1:3" s="34" customFormat="1" ht="13.5">
      <c r="A87" s="125"/>
      <c r="B87" s="108"/>
      <c r="C87" s="109"/>
    </row>
    <row r="88" spans="1:3" s="34" customFormat="1" ht="13.5">
      <c r="A88" s="125"/>
      <c r="B88" s="108"/>
      <c r="C88" s="109"/>
    </row>
    <row r="89" spans="1:3" ht="14.25" thickBot="1">
      <c r="A89" s="113"/>
      <c r="B89" s="111"/>
      <c r="C89" s="112"/>
    </row>
    <row r="90" spans="1:3" s="34" customFormat="1" ht="14.25" thickBot="1">
      <c r="A90" s="234" t="s">
        <v>23</v>
      </c>
      <c r="B90" s="231"/>
      <c r="C90" s="232"/>
    </row>
    <row r="91" spans="1:3" ht="14.25" thickBot="1">
      <c r="A91" s="313" t="s">
        <v>22</v>
      </c>
      <c r="B91" s="314"/>
      <c r="C91" s="315"/>
    </row>
    <row r="92" spans="1:7" ht="13.5">
      <c r="A92" s="104"/>
      <c r="B92" s="103"/>
      <c r="C92" s="109"/>
      <c r="D92" s="27"/>
      <c r="E92" s="27"/>
      <c r="F92" s="27"/>
      <c r="G92" s="27"/>
    </row>
    <row r="93" spans="1:7" ht="13.5">
      <c r="A93" s="3"/>
      <c r="B93" s="6"/>
      <c r="C93" s="106"/>
      <c r="D93" s="27"/>
      <c r="E93" s="27"/>
      <c r="F93" s="27"/>
      <c r="G93" s="27"/>
    </row>
    <row r="94" spans="1:3" ht="14.25" thickBot="1">
      <c r="A94" s="107"/>
      <c r="B94" s="111"/>
      <c r="C94" s="112"/>
    </row>
    <row r="95" spans="1:3" ht="14.25" thickBot="1">
      <c r="A95" s="234" t="s">
        <v>21</v>
      </c>
      <c r="B95" s="231"/>
      <c r="C95" s="232"/>
    </row>
    <row r="96" spans="1:3" ht="14.25" thickBot="1">
      <c r="A96" s="227" t="s">
        <v>24</v>
      </c>
      <c r="B96" s="228"/>
      <c r="C96" s="229"/>
    </row>
    <row r="97" spans="1:3" ht="13.5">
      <c r="A97" s="104"/>
      <c r="B97" s="103"/>
      <c r="C97" s="146"/>
    </row>
    <row r="98" spans="1:3" ht="13.5">
      <c r="A98" s="5"/>
      <c r="B98" s="103"/>
      <c r="C98" s="146"/>
    </row>
    <row r="99" spans="1:3" s="34" customFormat="1" ht="13.5">
      <c r="A99" s="5"/>
      <c r="B99" s="103"/>
      <c r="C99" s="105"/>
    </row>
    <row r="100" spans="1:3" ht="13.5">
      <c r="A100" s="5"/>
      <c r="B100" s="103"/>
      <c r="C100" s="105"/>
    </row>
    <row r="101" spans="1:3" ht="13.5">
      <c r="A101" s="5"/>
      <c r="B101" s="103"/>
      <c r="C101" s="105"/>
    </row>
    <row r="102" spans="1:3" ht="13.5">
      <c r="A102" s="5"/>
      <c r="B102" s="6"/>
      <c r="C102" s="109"/>
    </row>
    <row r="103" spans="1:3" ht="13.5">
      <c r="A103" s="5"/>
      <c r="B103" s="6"/>
      <c r="C103" s="106"/>
    </row>
    <row r="104" spans="1:3" ht="14.25" thickBot="1">
      <c r="A104" s="125"/>
      <c r="B104" s="108"/>
      <c r="C104" s="109"/>
    </row>
    <row r="105" spans="1:3" ht="14.25" thickBot="1">
      <c r="A105" s="230" t="s">
        <v>27</v>
      </c>
      <c r="B105" s="231"/>
      <c r="C105" s="232"/>
    </row>
    <row r="106" spans="1:3" ht="13.5">
      <c r="A106" s="107" t="s">
        <v>167</v>
      </c>
      <c r="B106" s="108">
        <v>5000</v>
      </c>
      <c r="C106" s="146">
        <v>43571</v>
      </c>
    </row>
    <row r="107" spans="1:3" ht="13.5">
      <c r="A107" s="5" t="s">
        <v>224</v>
      </c>
      <c r="B107" s="6">
        <v>10000</v>
      </c>
      <c r="C107" s="146">
        <v>43571</v>
      </c>
    </row>
    <row r="108" spans="1:3" ht="13.5">
      <c r="A108" s="107" t="s">
        <v>168</v>
      </c>
      <c r="B108" s="108">
        <v>2850</v>
      </c>
      <c r="C108" s="109">
        <v>43574</v>
      </c>
    </row>
    <row r="109" spans="1:3" ht="13.5">
      <c r="A109" s="107" t="s">
        <v>167</v>
      </c>
      <c r="B109" s="108">
        <v>1500</v>
      </c>
      <c r="C109" s="109">
        <v>43579</v>
      </c>
    </row>
    <row r="110" spans="1:3" ht="13.5">
      <c r="A110" s="107" t="s">
        <v>473</v>
      </c>
      <c r="B110" s="108">
        <v>13500</v>
      </c>
      <c r="C110" s="109">
        <v>43593</v>
      </c>
    </row>
    <row r="111" spans="1:3" ht="13.5">
      <c r="A111" s="107"/>
      <c r="B111" s="108"/>
      <c r="C111" s="109"/>
    </row>
    <row r="112" spans="1:3" ht="13.5">
      <c r="A112" s="107"/>
      <c r="B112" s="108"/>
      <c r="C112" s="109"/>
    </row>
    <row r="113" spans="1:3" ht="14.25" thickBot="1">
      <c r="A113" s="107"/>
      <c r="B113" s="111"/>
      <c r="C113" s="112"/>
    </row>
    <row r="114" spans="1:3" ht="14.25" thickBot="1">
      <c r="A114" s="234" t="s">
        <v>25</v>
      </c>
      <c r="B114" s="231"/>
      <c r="C114" s="232"/>
    </row>
    <row r="115" spans="1:3" ht="14.25" thickBot="1">
      <c r="A115" s="227" t="s">
        <v>26</v>
      </c>
      <c r="B115" s="228"/>
      <c r="C115" s="229"/>
    </row>
    <row r="116" spans="1:3" s="34" customFormat="1" ht="13.5">
      <c r="A116" s="104" t="s">
        <v>145</v>
      </c>
      <c r="B116" s="103">
        <v>25000</v>
      </c>
      <c r="C116" s="105">
        <v>43535</v>
      </c>
    </row>
    <row r="117" spans="1:3" s="34" customFormat="1" ht="13.5">
      <c r="A117" s="104"/>
      <c r="B117" s="103"/>
      <c r="C117" s="105"/>
    </row>
    <row r="118" spans="1:3" s="34" customFormat="1" ht="13.5">
      <c r="A118" s="104"/>
      <c r="B118" s="103"/>
      <c r="C118" s="105"/>
    </row>
    <row r="119" spans="1:3" s="34" customFormat="1" ht="13.5">
      <c r="A119" s="104"/>
      <c r="B119" s="103"/>
      <c r="C119" s="105"/>
    </row>
    <row r="120" spans="1:3" s="34" customFormat="1" ht="13.5">
      <c r="A120" s="104"/>
      <c r="B120" s="103"/>
      <c r="C120" s="105"/>
    </row>
    <row r="121" spans="1:3" s="34" customFormat="1" ht="13.5">
      <c r="A121" s="3"/>
      <c r="B121" s="3"/>
      <c r="C121" s="3"/>
    </row>
    <row r="122" spans="1:3" ht="14.25" thickBot="1">
      <c r="A122" s="107"/>
      <c r="B122" s="111"/>
      <c r="C122" s="112"/>
    </row>
    <row r="123" spans="1:3" ht="14.25" thickBot="1">
      <c r="A123" s="230" t="s">
        <v>28</v>
      </c>
      <c r="B123" s="231"/>
      <c r="C123" s="232"/>
    </row>
    <row r="124" spans="1:3" ht="13.5">
      <c r="A124" s="5" t="s">
        <v>73</v>
      </c>
      <c r="B124" s="103">
        <v>30000</v>
      </c>
      <c r="C124" s="146">
        <v>43500</v>
      </c>
    </row>
    <row r="125" spans="1:3" ht="13.5">
      <c r="A125" s="5" t="s">
        <v>65</v>
      </c>
      <c r="B125" s="6">
        <v>10000</v>
      </c>
      <c r="C125" s="146">
        <v>43570</v>
      </c>
    </row>
    <row r="126" spans="1:3" ht="13.5">
      <c r="A126" s="5" t="s">
        <v>227</v>
      </c>
      <c r="B126" s="6">
        <v>18000</v>
      </c>
      <c r="C126" s="146">
        <v>43571</v>
      </c>
    </row>
    <row r="127" spans="1:3" s="34" customFormat="1" ht="13.5">
      <c r="A127" s="107" t="s">
        <v>153</v>
      </c>
      <c r="B127" s="108">
        <v>38185</v>
      </c>
      <c r="C127" s="146">
        <v>43571</v>
      </c>
    </row>
    <row r="128" spans="1:3" ht="13.5">
      <c r="A128" s="107" t="s">
        <v>302</v>
      </c>
      <c r="B128" s="108">
        <v>30000</v>
      </c>
      <c r="C128" s="146">
        <v>43571</v>
      </c>
    </row>
    <row r="129" spans="1:3" ht="13.5">
      <c r="A129" s="107" t="s">
        <v>197</v>
      </c>
      <c r="B129" s="108">
        <v>7200</v>
      </c>
      <c r="C129" s="146">
        <v>43571</v>
      </c>
    </row>
    <row r="130" spans="1:3" ht="13.5">
      <c r="A130" s="107" t="s">
        <v>214</v>
      </c>
      <c r="B130" s="108">
        <v>5580</v>
      </c>
      <c r="C130" s="146">
        <v>43571</v>
      </c>
    </row>
    <row r="131" spans="1:3" ht="12.75" customHeight="1">
      <c r="A131" s="107" t="s">
        <v>212</v>
      </c>
      <c r="B131" s="108">
        <v>20000</v>
      </c>
      <c r="C131" s="146">
        <v>43571</v>
      </c>
    </row>
    <row r="132" spans="1:3" ht="13.5">
      <c r="A132" s="5" t="s">
        <v>171</v>
      </c>
      <c r="B132" s="6">
        <v>6000</v>
      </c>
      <c r="C132" s="146">
        <v>43571</v>
      </c>
    </row>
    <row r="133" spans="1:3" ht="13.5">
      <c r="A133" s="5" t="s">
        <v>170</v>
      </c>
      <c r="B133" s="6">
        <v>2300</v>
      </c>
      <c r="C133" s="146">
        <v>43571</v>
      </c>
    </row>
    <row r="134" spans="1:3" ht="13.5">
      <c r="A134" s="5" t="s">
        <v>169</v>
      </c>
      <c r="B134" s="6">
        <v>4000</v>
      </c>
      <c r="C134" s="146">
        <v>43571</v>
      </c>
    </row>
    <row r="135" spans="1:3" ht="13.5">
      <c r="A135" s="5" t="s">
        <v>192</v>
      </c>
      <c r="B135" s="6">
        <v>6500</v>
      </c>
      <c r="C135" s="146">
        <v>43571</v>
      </c>
    </row>
    <row r="136" spans="1:4" ht="13.5">
      <c r="A136" s="5" t="s">
        <v>239</v>
      </c>
      <c r="B136" s="6">
        <v>1500</v>
      </c>
      <c r="C136" s="109">
        <v>43614</v>
      </c>
      <c r="D136" s="283"/>
    </row>
    <row r="137" spans="1:4" ht="13.5">
      <c r="A137" s="5" t="s">
        <v>216</v>
      </c>
      <c r="B137" s="6">
        <v>12500</v>
      </c>
      <c r="C137" s="109">
        <v>43616</v>
      </c>
      <c r="D137" s="283"/>
    </row>
    <row r="138" spans="1:3" ht="13.5">
      <c r="A138" s="5"/>
      <c r="B138" s="6"/>
      <c r="C138" s="109"/>
    </row>
    <row r="139" spans="1:3" ht="13.5">
      <c r="A139" s="5"/>
      <c r="B139" s="108"/>
      <c r="C139" s="109"/>
    </row>
    <row r="140" spans="1:3" ht="13.5">
      <c r="A140" s="5"/>
      <c r="B140" s="108"/>
      <c r="C140" s="109"/>
    </row>
    <row r="141" spans="1:3" ht="13.5">
      <c r="A141" s="5"/>
      <c r="B141" s="108"/>
      <c r="C141" s="109"/>
    </row>
    <row r="142" spans="1:3" ht="13.5">
      <c r="A142" s="5"/>
      <c r="B142" s="108"/>
      <c r="C142" s="109"/>
    </row>
    <row r="143" spans="1:3" ht="13.5">
      <c r="A143" s="5"/>
      <c r="B143" s="108"/>
      <c r="C143" s="109"/>
    </row>
    <row r="144" spans="1:3" ht="13.5">
      <c r="A144" s="5"/>
      <c r="B144" s="108"/>
      <c r="C144" s="109"/>
    </row>
    <row r="145" spans="1:3" ht="13.5">
      <c r="A145" s="5"/>
      <c r="B145" s="108"/>
      <c r="C145" s="109"/>
    </row>
    <row r="146" spans="1:3" ht="13.5">
      <c r="A146" s="5"/>
      <c r="B146" s="108"/>
      <c r="C146" s="109"/>
    </row>
    <row r="147" spans="1:3" ht="13.5">
      <c r="A147" s="5"/>
      <c r="B147" s="108"/>
      <c r="C147" s="109"/>
    </row>
    <row r="148" spans="1:3" ht="13.5">
      <c r="A148" s="5"/>
      <c r="B148" s="108"/>
      <c r="C148" s="109"/>
    </row>
    <row r="149" spans="1:3" ht="13.5">
      <c r="A149" s="5"/>
      <c r="B149" s="108"/>
      <c r="C149" s="109"/>
    </row>
    <row r="150" spans="1:3" ht="13.5">
      <c r="A150" s="5"/>
      <c r="B150" s="108"/>
      <c r="C150" s="109"/>
    </row>
    <row r="151" spans="1:3" ht="13.5">
      <c r="A151" s="5"/>
      <c r="B151" s="108"/>
      <c r="C151" s="109"/>
    </row>
    <row r="152" spans="1:3" ht="13.5">
      <c r="A152" s="5"/>
      <c r="B152" s="108"/>
      <c r="C152" s="109"/>
    </row>
    <row r="153" spans="1:3" ht="13.5">
      <c r="A153" s="5"/>
      <c r="B153" s="108"/>
      <c r="C153" s="109"/>
    </row>
    <row r="154" spans="1:3" ht="13.5">
      <c r="A154" s="48"/>
      <c r="B154" s="123"/>
      <c r="C154" s="124"/>
    </row>
    <row r="155" spans="1:3" ht="14.25" thickBot="1">
      <c r="A155" s="235"/>
      <c r="B155" s="111"/>
      <c r="C155" s="112"/>
    </row>
    <row r="156" spans="1:3" ht="14.25" thickBot="1">
      <c r="A156" s="234" t="s">
        <v>428</v>
      </c>
      <c r="B156" s="231"/>
      <c r="C156" s="232"/>
    </row>
    <row r="157" spans="1:3" ht="13.5">
      <c r="A157" s="104" t="s">
        <v>55</v>
      </c>
      <c r="B157" s="103">
        <v>2960</v>
      </c>
      <c r="C157" s="105">
        <v>43474</v>
      </c>
    </row>
    <row r="158" spans="1:3" ht="13.5">
      <c r="A158" s="3" t="s">
        <v>52</v>
      </c>
      <c r="B158" s="6">
        <v>1674</v>
      </c>
      <c r="C158" s="106">
        <v>43474</v>
      </c>
    </row>
    <row r="159" spans="1:3" ht="13.5">
      <c r="A159" s="3" t="s">
        <v>62</v>
      </c>
      <c r="B159" s="6">
        <v>3935</v>
      </c>
      <c r="C159" s="106">
        <v>43475</v>
      </c>
    </row>
    <row r="160" spans="1:3" ht="13.5">
      <c r="A160" s="5" t="s">
        <v>64</v>
      </c>
      <c r="B160" s="6">
        <v>2520</v>
      </c>
      <c r="C160" s="106">
        <v>43479</v>
      </c>
    </row>
    <row r="161" spans="1:3" s="34" customFormat="1" ht="13.5">
      <c r="A161" s="3" t="s">
        <v>52</v>
      </c>
      <c r="B161" s="6">
        <v>5000</v>
      </c>
      <c r="C161" s="14">
        <v>43479</v>
      </c>
    </row>
    <row r="162" spans="1:3" s="34" customFormat="1" ht="13.5">
      <c r="A162" s="5" t="s">
        <v>68</v>
      </c>
      <c r="B162" s="108">
        <v>3800</v>
      </c>
      <c r="C162" s="109">
        <v>43479</v>
      </c>
    </row>
    <row r="163" spans="1:3" s="34" customFormat="1" ht="13.5">
      <c r="A163" s="5" t="s">
        <v>70</v>
      </c>
      <c r="B163" s="108">
        <v>2678</v>
      </c>
      <c r="C163" s="109">
        <v>43485</v>
      </c>
    </row>
    <row r="164" spans="1:3" s="34" customFormat="1" ht="13.5">
      <c r="A164" s="107" t="s">
        <v>65</v>
      </c>
      <c r="B164" s="108">
        <v>3000</v>
      </c>
      <c r="C164" s="109">
        <v>43495</v>
      </c>
    </row>
    <row r="165" spans="1:3" s="34" customFormat="1" ht="13.5">
      <c r="A165" s="107" t="s">
        <v>92</v>
      </c>
      <c r="B165" s="108">
        <v>3015</v>
      </c>
      <c r="C165" s="109">
        <v>43496</v>
      </c>
    </row>
    <row r="166" spans="1:3" s="34" customFormat="1" ht="13.5">
      <c r="A166" s="107" t="s">
        <v>94</v>
      </c>
      <c r="B166" s="108">
        <v>1544</v>
      </c>
      <c r="C166" s="109">
        <v>43496</v>
      </c>
    </row>
    <row r="167" spans="1:3" s="34" customFormat="1" ht="13.5">
      <c r="A167" s="107" t="s">
        <v>96</v>
      </c>
      <c r="B167" s="108">
        <v>5000</v>
      </c>
      <c r="C167" s="109">
        <v>43496</v>
      </c>
    </row>
    <row r="168" spans="1:3" s="34" customFormat="1" ht="13.5">
      <c r="A168" s="107" t="s">
        <v>98</v>
      </c>
      <c r="B168" s="108">
        <v>5000</v>
      </c>
      <c r="C168" s="109">
        <v>43501</v>
      </c>
    </row>
    <row r="169" spans="1:3" s="34" customFormat="1" ht="13.5">
      <c r="A169" s="107" t="s">
        <v>52</v>
      </c>
      <c r="B169" s="108">
        <v>4545</v>
      </c>
      <c r="C169" s="109">
        <v>43501</v>
      </c>
    </row>
    <row r="170" spans="1:3" s="34" customFormat="1" ht="13.5">
      <c r="A170" s="107" t="s">
        <v>99</v>
      </c>
      <c r="B170" s="108">
        <v>574.64</v>
      </c>
      <c r="C170" s="109">
        <v>43500</v>
      </c>
    </row>
    <row r="171" spans="1:3" s="34" customFormat="1" ht="13.5">
      <c r="A171" s="5" t="s">
        <v>65</v>
      </c>
      <c r="B171" s="108">
        <v>2000</v>
      </c>
      <c r="C171" s="109">
        <v>43500</v>
      </c>
    </row>
    <row r="172" spans="1:3" s="34" customFormat="1" ht="13.5">
      <c r="A172" s="107" t="s">
        <v>100</v>
      </c>
      <c r="B172" s="108">
        <v>5000</v>
      </c>
      <c r="C172" s="109">
        <v>43501</v>
      </c>
    </row>
    <row r="173" spans="1:3" s="34" customFormat="1" ht="13.5">
      <c r="A173" s="107" t="s">
        <v>112</v>
      </c>
      <c r="B173" s="108">
        <v>2259</v>
      </c>
      <c r="C173" s="109">
        <v>43507</v>
      </c>
    </row>
    <row r="174" spans="1:3" s="34" customFormat="1" ht="13.5">
      <c r="A174" s="107" t="s">
        <v>113</v>
      </c>
      <c r="B174" s="108">
        <v>2024.9</v>
      </c>
      <c r="C174" s="109">
        <v>43508</v>
      </c>
    </row>
    <row r="175" spans="1:3" s="34" customFormat="1" ht="13.5">
      <c r="A175" s="107" t="s">
        <v>120</v>
      </c>
      <c r="B175" s="108">
        <v>865</v>
      </c>
      <c r="C175" s="109">
        <v>43509</v>
      </c>
    </row>
    <row r="176" spans="1:3" s="34" customFormat="1" ht="13.5">
      <c r="A176" s="5" t="s">
        <v>121</v>
      </c>
      <c r="B176" s="108">
        <v>883.96</v>
      </c>
      <c r="C176" s="109">
        <v>43509</v>
      </c>
    </row>
    <row r="177" spans="1:3" s="34" customFormat="1" ht="13.5">
      <c r="A177" s="5" t="s">
        <v>130</v>
      </c>
      <c r="B177" s="108">
        <v>6620</v>
      </c>
      <c r="C177" s="109">
        <v>43510</v>
      </c>
    </row>
    <row r="178" spans="1:3" s="34" customFormat="1" ht="13.5">
      <c r="A178" s="5" t="s">
        <v>134</v>
      </c>
      <c r="B178" s="108">
        <v>3825</v>
      </c>
      <c r="C178" s="109">
        <v>43517</v>
      </c>
    </row>
    <row r="179" spans="1:3" s="34" customFormat="1" ht="13.5">
      <c r="A179" s="5" t="s">
        <v>136</v>
      </c>
      <c r="B179" s="108">
        <v>8604</v>
      </c>
      <c r="C179" s="109">
        <v>43521</v>
      </c>
    </row>
    <row r="180" spans="1:3" s="34" customFormat="1" ht="13.5">
      <c r="A180" s="5" t="s">
        <v>138</v>
      </c>
      <c r="B180" s="108">
        <v>6700</v>
      </c>
      <c r="C180" s="109">
        <v>43528</v>
      </c>
    </row>
    <row r="181" spans="1:3" s="34" customFormat="1" ht="13.5">
      <c r="A181" s="125" t="s">
        <v>138</v>
      </c>
      <c r="B181" s="108">
        <v>5000</v>
      </c>
      <c r="C181" s="109">
        <v>43528</v>
      </c>
    </row>
    <row r="182" spans="1:4" s="34" customFormat="1" ht="13.5">
      <c r="A182" s="125" t="s">
        <v>145</v>
      </c>
      <c r="B182" s="108">
        <v>5000</v>
      </c>
      <c r="C182" s="109">
        <v>43530</v>
      </c>
      <c r="D182" s="180"/>
    </row>
    <row r="183" spans="1:3" s="34" customFormat="1" ht="13.5">
      <c r="A183" s="125" t="s">
        <v>147</v>
      </c>
      <c r="B183" s="108">
        <v>5000</v>
      </c>
      <c r="C183" s="109">
        <v>43530</v>
      </c>
    </row>
    <row r="184" spans="1:3" s="34" customFormat="1" ht="13.5">
      <c r="A184" s="125" t="s">
        <v>148</v>
      </c>
      <c r="B184" s="108">
        <v>1562.69</v>
      </c>
      <c r="C184" s="109">
        <v>43530</v>
      </c>
    </row>
    <row r="185" spans="1:3" s="34" customFormat="1" ht="13.5">
      <c r="A185" s="125" t="s">
        <v>52</v>
      </c>
      <c r="B185" s="108">
        <v>1970</v>
      </c>
      <c r="C185" s="109">
        <v>43536</v>
      </c>
    </row>
    <row r="186" spans="1:3" s="34" customFormat="1" ht="13.5">
      <c r="A186" s="125" t="s">
        <v>171</v>
      </c>
      <c r="B186" s="108">
        <v>4500</v>
      </c>
      <c r="C186" s="109">
        <v>43536</v>
      </c>
    </row>
    <row r="187" spans="1:3" s="34" customFormat="1" ht="13.5">
      <c r="A187" s="125" t="s">
        <v>243</v>
      </c>
      <c r="B187" s="108">
        <v>5000</v>
      </c>
      <c r="C187" s="109">
        <v>43536</v>
      </c>
    </row>
    <row r="188" spans="1:3" s="34" customFormat="1" ht="13.5">
      <c r="A188" s="125" t="s">
        <v>245</v>
      </c>
      <c r="B188" s="108">
        <v>5000</v>
      </c>
      <c r="C188" s="109">
        <v>43537</v>
      </c>
    </row>
    <row r="189" spans="1:3" s="34" customFormat="1" ht="13.5">
      <c r="A189" s="125" t="s">
        <v>148</v>
      </c>
      <c r="B189" s="108">
        <v>1631</v>
      </c>
      <c r="C189" s="109">
        <v>43538</v>
      </c>
    </row>
    <row r="190" spans="1:3" s="34" customFormat="1" ht="13.5">
      <c r="A190" s="125" t="s">
        <v>99</v>
      </c>
      <c r="B190" s="108">
        <v>1079</v>
      </c>
      <c r="C190" s="109">
        <v>43542</v>
      </c>
    </row>
    <row r="191" spans="1:3" s="34" customFormat="1" ht="13.5">
      <c r="A191" s="125" t="s">
        <v>247</v>
      </c>
      <c r="B191" s="108">
        <v>1079</v>
      </c>
      <c r="C191" s="109">
        <v>43542</v>
      </c>
    </row>
    <row r="192" spans="1:3" s="34" customFormat="1" ht="13.5">
      <c r="A192" s="125" t="s">
        <v>248</v>
      </c>
      <c r="B192" s="108">
        <v>4600</v>
      </c>
      <c r="C192" s="109">
        <v>43543</v>
      </c>
    </row>
    <row r="193" spans="1:3" s="34" customFormat="1" ht="13.5">
      <c r="A193" s="125" t="s">
        <v>249</v>
      </c>
      <c r="B193" s="108">
        <v>3600</v>
      </c>
      <c r="C193" s="109">
        <v>43543</v>
      </c>
    </row>
    <row r="194" spans="1:3" s="34" customFormat="1" ht="13.5">
      <c r="A194" s="125" t="s">
        <v>251</v>
      </c>
      <c r="B194" s="108">
        <v>5000</v>
      </c>
      <c r="C194" s="109">
        <v>43545</v>
      </c>
    </row>
    <row r="195" spans="1:3" s="34" customFormat="1" ht="13.5">
      <c r="A195" s="125" t="s">
        <v>252</v>
      </c>
      <c r="B195" s="108">
        <v>4784</v>
      </c>
      <c r="C195" s="109">
        <v>43551</v>
      </c>
    </row>
    <row r="196" spans="1:3" s="34" customFormat="1" ht="13.5">
      <c r="A196" s="125" t="s">
        <v>138</v>
      </c>
      <c r="B196" s="108">
        <v>3590</v>
      </c>
      <c r="C196" s="109">
        <v>43551</v>
      </c>
    </row>
    <row r="197" spans="1:3" s="34" customFormat="1" ht="13.5">
      <c r="A197" s="125" t="s">
        <v>138</v>
      </c>
      <c r="B197" s="108">
        <v>5000</v>
      </c>
      <c r="C197" s="109">
        <v>43551</v>
      </c>
    </row>
    <row r="198" spans="1:3" s="34" customFormat="1" ht="13.5">
      <c r="A198" s="125" t="s">
        <v>33</v>
      </c>
      <c r="B198" s="108">
        <v>4500</v>
      </c>
      <c r="C198" s="109">
        <v>43559</v>
      </c>
    </row>
    <row r="199" spans="1:3" s="34" customFormat="1" ht="13.5">
      <c r="A199" s="125" t="s">
        <v>145</v>
      </c>
      <c r="B199" s="108">
        <v>1178</v>
      </c>
      <c r="C199" s="109">
        <v>43559</v>
      </c>
    </row>
    <row r="200" spans="1:3" s="34" customFormat="1" ht="13.5">
      <c r="A200" s="125" t="s">
        <v>261</v>
      </c>
      <c r="B200" s="108">
        <v>5000</v>
      </c>
      <c r="C200" s="109">
        <v>43560</v>
      </c>
    </row>
    <row r="201" spans="1:3" s="34" customFormat="1" ht="13.5">
      <c r="A201" s="125" t="s">
        <v>64</v>
      </c>
      <c r="B201" s="108">
        <v>5000</v>
      </c>
      <c r="C201" s="109">
        <v>43560</v>
      </c>
    </row>
    <row r="202" spans="1:3" s="34" customFormat="1" ht="13.5">
      <c r="A202" s="125" t="s">
        <v>312</v>
      </c>
      <c r="B202" s="108">
        <v>3227</v>
      </c>
      <c r="C202" s="109">
        <v>43571</v>
      </c>
    </row>
    <row r="203" spans="1:3" s="34" customFormat="1" ht="13.5">
      <c r="A203" s="125" t="s">
        <v>313</v>
      </c>
      <c r="B203" s="108">
        <v>3227</v>
      </c>
      <c r="C203" s="109">
        <v>43571</v>
      </c>
    </row>
    <row r="204" spans="1:3" s="34" customFormat="1" ht="13.5">
      <c r="A204" s="125" t="s">
        <v>314</v>
      </c>
      <c r="B204" s="108">
        <v>3227</v>
      </c>
      <c r="C204" s="109">
        <v>43571</v>
      </c>
    </row>
    <row r="205" spans="1:3" s="34" customFormat="1" ht="13.5">
      <c r="A205" s="125" t="s">
        <v>315</v>
      </c>
      <c r="B205" s="108">
        <v>3227</v>
      </c>
      <c r="C205" s="109">
        <v>43571</v>
      </c>
    </row>
    <row r="206" spans="1:3" s="34" customFormat="1" ht="13.5">
      <c r="A206" s="125" t="s">
        <v>228</v>
      </c>
      <c r="B206" s="108">
        <v>1159</v>
      </c>
      <c r="C206" s="109">
        <v>43585</v>
      </c>
    </row>
    <row r="207" spans="1:3" s="34" customFormat="1" ht="13.5">
      <c r="A207" s="125" t="s">
        <v>228</v>
      </c>
      <c r="B207" s="108">
        <v>1000</v>
      </c>
      <c r="C207" s="109">
        <v>43587</v>
      </c>
    </row>
    <row r="208" spans="1:3" s="34" customFormat="1" ht="13.5">
      <c r="A208" s="125" t="s">
        <v>171</v>
      </c>
      <c r="B208" s="108">
        <v>1890</v>
      </c>
      <c r="C208" s="109">
        <v>43588</v>
      </c>
    </row>
    <row r="209" spans="1:3" s="34" customFormat="1" ht="13.5">
      <c r="A209" s="125" t="s">
        <v>475</v>
      </c>
      <c r="B209" s="108">
        <v>5000</v>
      </c>
      <c r="C209" s="109">
        <v>43598</v>
      </c>
    </row>
    <row r="210" spans="1:3" s="34" customFormat="1" ht="13.5">
      <c r="A210" s="125" t="s">
        <v>160</v>
      </c>
      <c r="B210" s="108">
        <v>1272</v>
      </c>
      <c r="C210" s="109">
        <v>43600</v>
      </c>
    </row>
    <row r="211" spans="1:3" s="34" customFormat="1" ht="13.5">
      <c r="A211" s="125" t="s">
        <v>494</v>
      </c>
      <c r="B211" s="108">
        <v>8100</v>
      </c>
      <c r="C211" s="109">
        <v>43609</v>
      </c>
    </row>
    <row r="212" spans="1:3" s="34" customFormat="1" ht="13.5">
      <c r="A212" s="125" t="s">
        <v>228</v>
      </c>
      <c r="B212" s="108">
        <v>392</v>
      </c>
      <c r="C212" s="109">
        <v>43614</v>
      </c>
    </row>
    <row r="213" spans="1:3" s="34" customFormat="1" ht="13.5">
      <c r="A213" s="125" t="s">
        <v>171</v>
      </c>
      <c r="B213" s="108">
        <v>1890</v>
      </c>
      <c r="C213" s="109">
        <v>43614</v>
      </c>
    </row>
    <row r="214" spans="1:3" s="34" customFormat="1" ht="13.5">
      <c r="A214" s="125" t="s">
        <v>498</v>
      </c>
      <c r="B214" s="108">
        <v>4100</v>
      </c>
      <c r="C214" s="109">
        <v>43614</v>
      </c>
    </row>
    <row r="215" spans="1:3" s="34" customFormat="1" ht="13.5">
      <c r="A215" s="125" t="s">
        <v>70</v>
      </c>
      <c r="B215" s="108">
        <v>5553</v>
      </c>
      <c r="C215" s="109">
        <v>43640</v>
      </c>
    </row>
    <row r="216" spans="1:3" s="34" customFormat="1" ht="13.5">
      <c r="A216" s="125" t="s">
        <v>548</v>
      </c>
      <c r="B216" s="108">
        <v>3000</v>
      </c>
      <c r="C216" s="109">
        <v>43642</v>
      </c>
    </row>
    <row r="217" spans="1:3" s="34" customFormat="1" ht="13.5">
      <c r="A217" s="125" t="s">
        <v>549</v>
      </c>
      <c r="B217" s="108">
        <v>5000</v>
      </c>
      <c r="C217" s="109">
        <v>43642</v>
      </c>
    </row>
    <row r="218" spans="1:3" s="34" customFormat="1" ht="13.5">
      <c r="A218" s="125" t="s">
        <v>550</v>
      </c>
      <c r="B218" s="108">
        <v>5000</v>
      </c>
      <c r="C218" s="109">
        <v>43642</v>
      </c>
    </row>
    <row r="219" spans="1:3" s="34" customFormat="1" ht="13.5">
      <c r="A219" s="125" t="s">
        <v>551</v>
      </c>
      <c r="B219" s="108">
        <v>5000</v>
      </c>
      <c r="C219" s="109">
        <v>43642</v>
      </c>
    </row>
    <row r="220" spans="1:3" s="34" customFormat="1" ht="13.5">
      <c r="A220" s="125" t="s">
        <v>552</v>
      </c>
      <c r="B220" s="108">
        <v>5000</v>
      </c>
      <c r="C220" s="109">
        <v>43644</v>
      </c>
    </row>
    <row r="221" spans="1:3" s="34" customFormat="1" ht="13.5">
      <c r="A221" s="125" t="s">
        <v>553</v>
      </c>
      <c r="B221" s="108">
        <v>5000</v>
      </c>
      <c r="C221" s="109">
        <v>43644</v>
      </c>
    </row>
    <row r="222" spans="1:3" s="34" customFormat="1" ht="13.5">
      <c r="A222" s="125" t="s">
        <v>554</v>
      </c>
      <c r="B222" s="108">
        <v>5000</v>
      </c>
      <c r="C222" s="109">
        <v>43644</v>
      </c>
    </row>
    <row r="223" spans="1:3" s="34" customFormat="1" ht="13.5">
      <c r="A223" s="125" t="s">
        <v>162</v>
      </c>
      <c r="B223" s="108">
        <v>5000</v>
      </c>
      <c r="C223" s="109">
        <v>43644</v>
      </c>
    </row>
    <row r="224" spans="1:3" s="34" customFormat="1" ht="13.5">
      <c r="A224" s="125" t="s">
        <v>100</v>
      </c>
      <c r="B224" s="108">
        <v>5000</v>
      </c>
      <c r="C224" s="109">
        <v>43644</v>
      </c>
    </row>
    <row r="225" spans="1:3" s="34" customFormat="1" ht="13.5">
      <c r="A225" s="125" t="s">
        <v>315</v>
      </c>
      <c r="B225" s="108">
        <v>5000</v>
      </c>
      <c r="C225" s="109">
        <v>43644</v>
      </c>
    </row>
    <row r="226" spans="1:3" s="34" customFormat="1" ht="13.5">
      <c r="A226" s="3" t="s">
        <v>33</v>
      </c>
      <c r="B226" s="108">
        <v>5000</v>
      </c>
      <c r="C226" s="109">
        <v>43648</v>
      </c>
    </row>
    <row r="227" spans="1:3" s="34" customFormat="1" ht="13.5">
      <c r="A227" s="3" t="s">
        <v>313</v>
      </c>
      <c r="B227" s="108">
        <v>5000</v>
      </c>
      <c r="C227" s="109">
        <v>43648</v>
      </c>
    </row>
    <row r="228" spans="1:3" s="34" customFormat="1" ht="13.5">
      <c r="A228" s="3" t="s">
        <v>212</v>
      </c>
      <c r="B228" s="108">
        <v>5000</v>
      </c>
      <c r="C228" s="109">
        <v>43648</v>
      </c>
    </row>
    <row r="229" spans="1:3" s="34" customFormat="1" ht="13.5">
      <c r="A229" s="125"/>
      <c r="B229" s="108"/>
      <c r="C229" s="109"/>
    </row>
    <row r="230" spans="1:3" s="34" customFormat="1" ht="13.5">
      <c r="A230" s="125"/>
      <c r="B230" s="108"/>
      <c r="C230" s="109"/>
    </row>
    <row r="231" spans="1:3" s="34" customFormat="1" ht="13.5">
      <c r="A231" s="125"/>
      <c r="B231" s="108"/>
      <c r="C231" s="109"/>
    </row>
    <row r="232" spans="1:3" s="34" customFormat="1" ht="13.5">
      <c r="A232" s="125"/>
      <c r="B232" s="108"/>
      <c r="C232" s="109"/>
    </row>
    <row r="233" spans="1:3" s="34" customFormat="1" ht="13.5">
      <c r="A233" s="125"/>
      <c r="B233" s="108"/>
      <c r="C233" s="109"/>
    </row>
    <row r="234" spans="1:3" s="34" customFormat="1" ht="13.5">
      <c r="A234" s="125"/>
      <c r="B234" s="108"/>
      <c r="C234" s="109"/>
    </row>
    <row r="235" spans="1:3" s="34" customFormat="1" ht="13.5">
      <c r="A235" s="125"/>
      <c r="B235" s="108"/>
      <c r="C235" s="109"/>
    </row>
    <row r="236" spans="1:3" s="34" customFormat="1" ht="13.5">
      <c r="A236" s="125"/>
      <c r="B236" s="108"/>
      <c r="C236" s="109"/>
    </row>
    <row r="237" spans="1:3" s="34" customFormat="1" ht="13.5">
      <c r="A237" s="125"/>
      <c r="B237" s="108"/>
      <c r="C237" s="109"/>
    </row>
    <row r="238" spans="1:3" s="34" customFormat="1" ht="13.5">
      <c r="A238" s="125"/>
      <c r="B238" s="108"/>
      <c r="C238" s="109"/>
    </row>
    <row r="239" spans="1:3" s="34" customFormat="1" ht="13.5">
      <c r="A239" s="125"/>
      <c r="B239" s="108"/>
      <c r="C239" s="109"/>
    </row>
    <row r="240" spans="1:3" s="34" customFormat="1" ht="13.5">
      <c r="A240" s="125"/>
      <c r="B240" s="108"/>
      <c r="C240" s="109"/>
    </row>
    <row r="241" spans="1:3" s="34" customFormat="1" ht="13.5">
      <c r="A241" s="125"/>
      <c r="B241" s="108"/>
      <c r="C241" s="109"/>
    </row>
    <row r="242" spans="1:3" s="34" customFormat="1" ht="13.5">
      <c r="A242" s="125"/>
      <c r="B242" s="108"/>
      <c r="C242" s="109"/>
    </row>
    <row r="243" spans="1:3" s="34" customFormat="1" ht="13.5">
      <c r="A243" s="125"/>
      <c r="B243" s="108"/>
      <c r="C243" s="109"/>
    </row>
    <row r="244" spans="1:3" s="34" customFormat="1" ht="13.5">
      <c r="A244" s="125"/>
      <c r="B244" s="108"/>
      <c r="C244" s="109"/>
    </row>
    <row r="245" spans="1:3" ht="14.25" thickBot="1">
      <c r="A245" s="114"/>
      <c r="B245" s="115"/>
      <c r="C245" s="116"/>
    </row>
    <row r="246" spans="1:3" ht="14.25" thickBot="1">
      <c r="A246" s="234" t="s">
        <v>427</v>
      </c>
      <c r="B246" s="231"/>
      <c r="C246" s="232"/>
    </row>
    <row r="247" spans="1:3" ht="13.5">
      <c r="A247" s="173" t="s">
        <v>59</v>
      </c>
      <c r="B247" s="103">
        <v>9000</v>
      </c>
      <c r="C247" s="105">
        <v>43474</v>
      </c>
    </row>
    <row r="248" spans="1:3" ht="13.5">
      <c r="A248" s="84" t="s">
        <v>58</v>
      </c>
      <c r="B248" s="103">
        <v>3000</v>
      </c>
      <c r="C248" s="105">
        <v>43474</v>
      </c>
    </row>
    <row r="249" spans="1:3" ht="13.5">
      <c r="A249" s="84" t="s">
        <v>51</v>
      </c>
      <c r="B249" s="103">
        <v>3000</v>
      </c>
      <c r="C249" s="105">
        <v>43474</v>
      </c>
    </row>
    <row r="250" spans="1:3" ht="13.5">
      <c r="A250" s="84" t="s">
        <v>56</v>
      </c>
      <c r="B250" s="103">
        <v>39000</v>
      </c>
      <c r="C250" s="105">
        <v>43474</v>
      </c>
    </row>
    <row r="251" spans="1:3" ht="15" customHeight="1">
      <c r="A251" s="84" t="s">
        <v>47</v>
      </c>
      <c r="B251" s="103">
        <v>100000</v>
      </c>
      <c r="C251" s="105">
        <v>43474</v>
      </c>
    </row>
    <row r="252" spans="1:3" ht="13.5">
      <c r="A252" s="84" t="s">
        <v>65</v>
      </c>
      <c r="B252" s="6">
        <v>3000</v>
      </c>
      <c r="C252" s="106">
        <v>43479</v>
      </c>
    </row>
    <row r="253" spans="1:3" ht="13.5">
      <c r="A253" s="117" t="s">
        <v>72</v>
      </c>
      <c r="B253" s="108">
        <v>270</v>
      </c>
      <c r="C253" s="109">
        <v>43485</v>
      </c>
    </row>
    <row r="254" spans="1:3" ht="13.5">
      <c r="A254" s="117" t="s">
        <v>81</v>
      </c>
      <c r="B254" s="108">
        <v>9000</v>
      </c>
      <c r="C254" s="109">
        <v>43494</v>
      </c>
    </row>
    <row r="255" spans="1:3" ht="13.5">
      <c r="A255" s="117" t="s">
        <v>84</v>
      </c>
      <c r="B255" s="108">
        <v>9000</v>
      </c>
      <c r="C255" s="109">
        <v>43494</v>
      </c>
    </row>
    <row r="256" spans="1:3" ht="13.5">
      <c r="A256" s="117" t="s">
        <v>85</v>
      </c>
      <c r="B256" s="108">
        <v>9000</v>
      </c>
      <c r="C256" s="109">
        <v>43494</v>
      </c>
    </row>
    <row r="257" spans="1:3" s="34" customFormat="1" ht="13.5">
      <c r="A257" s="117" t="s">
        <v>86</v>
      </c>
      <c r="B257" s="108">
        <v>9000</v>
      </c>
      <c r="C257" s="109">
        <v>43494</v>
      </c>
    </row>
    <row r="258" spans="1:3" s="34" customFormat="1" ht="13.5">
      <c r="A258" s="117" t="s">
        <v>87</v>
      </c>
      <c r="B258" s="108">
        <v>300</v>
      </c>
      <c r="C258" s="109">
        <v>43494</v>
      </c>
    </row>
    <row r="259" spans="1:3" ht="13.5">
      <c r="A259" s="117" t="s">
        <v>90</v>
      </c>
      <c r="B259" s="108">
        <v>270</v>
      </c>
      <c r="C259" s="109">
        <v>43494</v>
      </c>
    </row>
    <row r="260" spans="1:3" ht="13.5">
      <c r="A260" s="117" t="s">
        <v>101</v>
      </c>
      <c r="B260" s="108">
        <v>300</v>
      </c>
      <c r="C260" s="109">
        <v>43501</v>
      </c>
    </row>
    <row r="261" spans="1:3" ht="13.5">
      <c r="A261" s="117" t="s">
        <v>127</v>
      </c>
      <c r="B261" s="108">
        <v>270</v>
      </c>
      <c r="C261" s="109">
        <v>43494</v>
      </c>
    </row>
    <row r="262" spans="1:3" ht="13.5">
      <c r="A262" s="117" t="s">
        <v>96</v>
      </c>
      <c r="B262" s="108">
        <v>120000</v>
      </c>
      <c r="C262" s="109">
        <v>43506</v>
      </c>
    </row>
    <row r="263" spans="1:3" ht="13.5">
      <c r="A263" s="117" t="s">
        <v>115</v>
      </c>
      <c r="B263" s="108">
        <v>7500</v>
      </c>
      <c r="C263" s="109">
        <v>43508</v>
      </c>
    </row>
    <row r="264" spans="1:3" ht="13.5">
      <c r="A264" s="117" t="s">
        <v>123</v>
      </c>
      <c r="B264" s="108">
        <v>6000</v>
      </c>
      <c r="C264" s="109">
        <v>43509</v>
      </c>
    </row>
    <row r="265" spans="1:4" ht="13.5">
      <c r="A265" s="117" t="s">
        <v>72</v>
      </c>
      <c r="B265" s="108">
        <v>6000</v>
      </c>
      <c r="C265" s="109">
        <v>43509</v>
      </c>
      <c r="D265" s="145"/>
    </row>
    <row r="266" spans="1:3" ht="13.5">
      <c r="A266" s="117" t="s">
        <v>125</v>
      </c>
      <c r="B266" s="108">
        <v>3000</v>
      </c>
      <c r="C266" s="109">
        <v>43509</v>
      </c>
    </row>
    <row r="267" spans="1:3" ht="13.5">
      <c r="A267" s="117" t="s">
        <v>126</v>
      </c>
      <c r="B267" s="108">
        <v>1500</v>
      </c>
      <c r="C267" s="109">
        <v>43509</v>
      </c>
    </row>
    <row r="268" spans="1:3" ht="13.5">
      <c r="A268" s="117" t="s">
        <v>132</v>
      </c>
      <c r="B268" s="108">
        <v>7500</v>
      </c>
      <c r="C268" s="109">
        <v>43514</v>
      </c>
    </row>
    <row r="269" spans="1:3" ht="13.5">
      <c r="A269" s="84" t="s">
        <v>133</v>
      </c>
      <c r="B269" s="6">
        <v>6000</v>
      </c>
      <c r="C269" s="106">
        <v>43514</v>
      </c>
    </row>
    <row r="270" spans="1:3" ht="13.5">
      <c r="A270" s="84" t="s">
        <v>141</v>
      </c>
      <c r="B270" s="6">
        <v>1500</v>
      </c>
      <c r="C270" s="106">
        <v>43528</v>
      </c>
    </row>
    <row r="271" spans="1:3" ht="13.5">
      <c r="A271" s="84" t="s">
        <v>146</v>
      </c>
      <c r="B271" s="6">
        <v>150</v>
      </c>
      <c r="C271" s="106">
        <v>43530</v>
      </c>
    </row>
    <row r="272" spans="1:3" s="34" customFormat="1" ht="13.5">
      <c r="A272" s="84" t="s">
        <v>156</v>
      </c>
      <c r="B272" s="6">
        <v>7500</v>
      </c>
      <c r="C272" s="106">
        <v>43535</v>
      </c>
    </row>
    <row r="273" spans="1:3" ht="13.5">
      <c r="A273" s="84" t="s">
        <v>156</v>
      </c>
      <c r="B273" s="6">
        <v>6000</v>
      </c>
      <c r="C273" s="106">
        <v>43535</v>
      </c>
    </row>
    <row r="274" spans="1:3" ht="13.5">
      <c r="A274" s="84" t="s">
        <v>47</v>
      </c>
      <c r="B274" s="6">
        <v>20000</v>
      </c>
      <c r="C274" s="106">
        <v>43543</v>
      </c>
    </row>
    <row r="275" spans="1:3" ht="13.5">
      <c r="A275" s="84" t="s">
        <v>126</v>
      </c>
      <c r="B275" s="6">
        <v>7500</v>
      </c>
      <c r="C275" s="106">
        <v>43545</v>
      </c>
    </row>
    <row r="276" spans="1:3" s="34" customFormat="1" ht="13.5">
      <c r="A276" s="84" t="s">
        <v>250</v>
      </c>
      <c r="B276" s="6">
        <v>300</v>
      </c>
      <c r="C276" s="106">
        <v>43545</v>
      </c>
    </row>
    <row r="277" spans="1:3" s="34" customFormat="1" ht="13.5">
      <c r="A277" s="84" t="s">
        <v>125</v>
      </c>
      <c r="B277" s="6">
        <v>3000</v>
      </c>
      <c r="C277" s="186">
        <v>43551</v>
      </c>
    </row>
    <row r="278" spans="1:3" s="34" customFormat="1" ht="13.5">
      <c r="A278" s="84" t="s">
        <v>259</v>
      </c>
      <c r="B278" s="6">
        <v>3000</v>
      </c>
      <c r="C278" s="186">
        <v>43551</v>
      </c>
    </row>
    <row r="279" spans="1:3" s="34" customFormat="1" ht="13.5">
      <c r="A279" s="84" t="s">
        <v>258</v>
      </c>
      <c r="B279" s="6">
        <v>7500</v>
      </c>
      <c r="C279" s="106">
        <v>43552</v>
      </c>
    </row>
    <row r="280" spans="1:3" ht="13.5">
      <c r="A280" s="84" t="s">
        <v>259</v>
      </c>
      <c r="B280" s="6">
        <v>270</v>
      </c>
      <c r="C280" s="106">
        <v>43559</v>
      </c>
    </row>
    <row r="281" spans="1:3" ht="13.5">
      <c r="A281" s="84" t="s">
        <v>321</v>
      </c>
      <c r="B281" s="6">
        <v>6000</v>
      </c>
      <c r="C281" s="106">
        <v>43574</v>
      </c>
    </row>
    <row r="282" spans="1:3" ht="13.5">
      <c r="A282" s="84" t="s">
        <v>327</v>
      </c>
      <c r="B282" s="6">
        <v>15000</v>
      </c>
      <c r="C282" s="106">
        <v>43578</v>
      </c>
    </row>
    <row r="283" spans="1:3" s="34" customFormat="1" ht="13.5">
      <c r="A283" s="84" t="s">
        <v>328</v>
      </c>
      <c r="B283" s="6">
        <v>6000</v>
      </c>
      <c r="C283" s="106">
        <v>43578</v>
      </c>
    </row>
    <row r="284" spans="1:3" s="34" customFormat="1" ht="13.5">
      <c r="A284" s="84" t="s">
        <v>329</v>
      </c>
      <c r="B284" s="6">
        <v>6000</v>
      </c>
      <c r="C284" s="106">
        <v>43578</v>
      </c>
    </row>
    <row r="285" spans="1:3" s="34" customFormat="1" ht="13.5">
      <c r="A285" s="84" t="s">
        <v>330</v>
      </c>
      <c r="B285" s="6">
        <v>4000</v>
      </c>
      <c r="C285" s="106">
        <v>43578</v>
      </c>
    </row>
    <row r="286" spans="1:3" s="34" customFormat="1" ht="13.5">
      <c r="A286" s="84" t="s">
        <v>86</v>
      </c>
      <c r="B286" s="6">
        <v>4000</v>
      </c>
      <c r="C286" s="106">
        <v>43578</v>
      </c>
    </row>
    <row r="287" spans="1:3" s="34" customFormat="1" ht="13.5">
      <c r="A287" s="84" t="s">
        <v>331</v>
      </c>
      <c r="B287" s="6">
        <v>4000</v>
      </c>
      <c r="C287" s="106">
        <v>43578</v>
      </c>
    </row>
    <row r="288" spans="1:3" s="34" customFormat="1" ht="13.5">
      <c r="A288" s="84" t="s">
        <v>332</v>
      </c>
      <c r="B288" s="6">
        <v>4000</v>
      </c>
      <c r="C288" s="106">
        <v>43578</v>
      </c>
    </row>
    <row r="289" spans="1:3" s="34" customFormat="1" ht="13.5">
      <c r="A289" s="84" t="s">
        <v>344</v>
      </c>
      <c r="B289" s="6">
        <v>2500</v>
      </c>
      <c r="C289" s="106">
        <v>43580</v>
      </c>
    </row>
    <row r="290" spans="1:3" s="34" customFormat="1" ht="13.5">
      <c r="A290" s="84" t="s">
        <v>350</v>
      </c>
      <c r="B290" s="6">
        <v>15000</v>
      </c>
      <c r="C290" s="106">
        <v>43580</v>
      </c>
    </row>
    <row r="291" spans="1:3" s="34" customFormat="1" ht="13.5">
      <c r="A291" s="84" t="s">
        <v>346</v>
      </c>
      <c r="B291" s="6">
        <v>10000</v>
      </c>
      <c r="C291" s="106">
        <v>43580</v>
      </c>
    </row>
    <row r="292" spans="1:3" s="34" customFormat="1" ht="13.5">
      <c r="A292" s="84" t="s">
        <v>347</v>
      </c>
      <c r="B292" s="6">
        <v>20000</v>
      </c>
      <c r="C292" s="106">
        <v>43580</v>
      </c>
    </row>
    <row r="293" spans="1:3" s="34" customFormat="1" ht="13.5">
      <c r="A293" s="84" t="s">
        <v>348</v>
      </c>
      <c r="B293" s="6">
        <v>10000</v>
      </c>
      <c r="C293" s="106">
        <v>43580</v>
      </c>
    </row>
    <row r="294" spans="1:3" s="34" customFormat="1" ht="13.5">
      <c r="A294" s="84" t="s">
        <v>349</v>
      </c>
      <c r="B294" s="6">
        <v>10000</v>
      </c>
      <c r="C294" s="106">
        <v>43580</v>
      </c>
    </row>
    <row r="295" spans="1:3" s="34" customFormat="1" ht="13.5">
      <c r="A295" s="84" t="s">
        <v>466</v>
      </c>
      <c r="B295" s="6">
        <v>7500</v>
      </c>
      <c r="C295" s="106">
        <v>43588</v>
      </c>
    </row>
    <row r="296" spans="1:3" s="34" customFormat="1" ht="13.5">
      <c r="A296" s="84" t="s">
        <v>194</v>
      </c>
      <c r="B296" s="6">
        <v>6000</v>
      </c>
      <c r="C296" s="106">
        <v>43593</v>
      </c>
    </row>
    <row r="297" spans="1:3" s="34" customFormat="1" ht="13.5">
      <c r="A297" s="84" t="s">
        <v>471</v>
      </c>
      <c r="B297" s="6">
        <v>7500</v>
      </c>
      <c r="C297" s="106">
        <v>43593</v>
      </c>
    </row>
    <row r="298" spans="1:3" s="34" customFormat="1" ht="13.5">
      <c r="A298" s="84" t="s">
        <v>331</v>
      </c>
      <c r="B298" s="6">
        <v>5000</v>
      </c>
      <c r="C298" s="106">
        <v>43595</v>
      </c>
    </row>
    <row r="299" spans="1:3" s="34" customFormat="1" ht="13.5">
      <c r="A299" s="281" t="s">
        <v>474</v>
      </c>
      <c r="B299" s="6">
        <v>7000</v>
      </c>
      <c r="C299" s="106">
        <v>43595</v>
      </c>
    </row>
    <row r="300" spans="1:3" s="34" customFormat="1" ht="13.5">
      <c r="A300" s="84" t="s">
        <v>479</v>
      </c>
      <c r="B300" s="6">
        <v>6000</v>
      </c>
      <c r="C300" s="106">
        <v>43598</v>
      </c>
    </row>
    <row r="301" spans="1:3" s="34" customFormat="1" ht="13.5">
      <c r="A301" s="84" t="s">
        <v>126</v>
      </c>
      <c r="B301" s="6">
        <v>37500</v>
      </c>
      <c r="C301" s="106">
        <v>43605</v>
      </c>
    </row>
    <row r="302" spans="1:3" s="34" customFormat="1" ht="13.5">
      <c r="A302" s="84" t="s">
        <v>489</v>
      </c>
      <c r="B302" s="6">
        <v>5000</v>
      </c>
      <c r="C302" s="106">
        <v>43606</v>
      </c>
    </row>
    <row r="303" spans="1:3" s="34" customFormat="1" ht="13.5">
      <c r="A303" s="84" t="s">
        <v>491</v>
      </c>
      <c r="B303" s="6">
        <v>250</v>
      </c>
      <c r="C303" s="106">
        <v>43606</v>
      </c>
    </row>
    <row r="304" spans="1:3" s="34" customFormat="1" ht="13.5">
      <c r="A304" s="84" t="s">
        <v>492</v>
      </c>
      <c r="B304" s="6">
        <v>7500</v>
      </c>
      <c r="C304" s="106">
        <v>43606</v>
      </c>
    </row>
    <row r="305" spans="1:3" s="34" customFormat="1" ht="13.5">
      <c r="A305" s="84" t="s">
        <v>499</v>
      </c>
      <c r="B305" s="6">
        <v>1000</v>
      </c>
      <c r="C305" s="106">
        <v>43614</v>
      </c>
    </row>
    <row r="306" spans="1:3" s="34" customFormat="1" ht="13.5">
      <c r="A306" s="84" t="s">
        <v>243</v>
      </c>
      <c r="B306" s="6">
        <v>10000</v>
      </c>
      <c r="C306" s="106">
        <v>43619</v>
      </c>
    </row>
    <row r="307" spans="1:3" s="34" customFormat="1" ht="13.5">
      <c r="A307" s="84" t="s">
        <v>243</v>
      </c>
      <c r="B307" s="6">
        <v>9000</v>
      </c>
      <c r="C307" s="106">
        <v>43619</v>
      </c>
    </row>
    <row r="308" spans="1:3" s="34" customFormat="1" ht="13.5">
      <c r="A308" s="84" t="s">
        <v>321</v>
      </c>
      <c r="B308" s="6">
        <v>500</v>
      </c>
      <c r="C308" s="106">
        <v>43623</v>
      </c>
    </row>
    <row r="309" spans="1:3" s="34" customFormat="1" ht="13.5">
      <c r="A309" s="84" t="s">
        <v>515</v>
      </c>
      <c r="B309" s="6">
        <v>400</v>
      </c>
      <c r="C309" s="106">
        <v>43625</v>
      </c>
    </row>
    <row r="310" spans="1:3" s="34" customFormat="1" ht="13.5">
      <c r="A310" s="84" t="s">
        <v>516</v>
      </c>
      <c r="B310" s="6">
        <v>400</v>
      </c>
      <c r="C310" s="106">
        <v>43625</v>
      </c>
    </row>
    <row r="311" spans="1:3" s="34" customFormat="1" ht="13.5">
      <c r="A311" s="84" t="s">
        <v>518</v>
      </c>
      <c r="B311" s="6">
        <v>400</v>
      </c>
      <c r="C311" s="106">
        <v>43625</v>
      </c>
    </row>
    <row r="312" spans="1:3" s="34" customFormat="1" ht="13.5">
      <c r="A312" s="84" t="s">
        <v>348</v>
      </c>
      <c r="B312" s="6">
        <v>1200</v>
      </c>
      <c r="C312" s="106">
        <v>43625</v>
      </c>
    </row>
    <row r="313" spans="1:4" s="34" customFormat="1" ht="13.5">
      <c r="A313" s="84" t="s">
        <v>519</v>
      </c>
      <c r="B313" s="6">
        <v>1000</v>
      </c>
      <c r="C313" s="106">
        <v>43627</v>
      </c>
      <c r="D313" s="10"/>
    </row>
    <row r="314" spans="1:4" s="34" customFormat="1" ht="13.5">
      <c r="A314" s="84" t="s">
        <v>520</v>
      </c>
      <c r="B314" s="6">
        <v>400</v>
      </c>
      <c r="C314" s="106">
        <v>43627</v>
      </c>
      <c r="D314" s="10"/>
    </row>
    <row r="315" spans="1:3" s="34" customFormat="1" ht="13.5">
      <c r="A315" s="84" t="s">
        <v>72</v>
      </c>
      <c r="B315" s="6">
        <v>400</v>
      </c>
      <c r="C315" s="106">
        <v>43627</v>
      </c>
    </row>
    <row r="316" spans="1:3" s="34" customFormat="1" ht="13.5">
      <c r="A316" s="84" t="s">
        <v>523</v>
      </c>
      <c r="B316" s="6">
        <v>5000</v>
      </c>
      <c r="C316" s="106">
        <v>43629</v>
      </c>
    </row>
    <row r="317" spans="1:3" s="34" customFormat="1" ht="13.5">
      <c r="A317" s="84" t="s">
        <v>526</v>
      </c>
      <c r="B317" s="6">
        <v>400</v>
      </c>
      <c r="C317" s="106">
        <v>43633</v>
      </c>
    </row>
    <row r="318" spans="1:3" s="34" customFormat="1" ht="13.5">
      <c r="A318" s="84" t="s">
        <v>348</v>
      </c>
      <c r="B318" s="6">
        <v>450</v>
      </c>
      <c r="C318" s="106">
        <v>43638</v>
      </c>
    </row>
    <row r="319" spans="1:3" s="34" customFormat="1" ht="13.5">
      <c r="A319" s="84" t="s">
        <v>243</v>
      </c>
      <c r="B319" s="6">
        <v>12000</v>
      </c>
      <c r="C319" s="106">
        <v>43638</v>
      </c>
    </row>
    <row r="320" spans="1:3" s="34" customFormat="1" ht="13.5">
      <c r="A320" s="84" t="s">
        <v>541</v>
      </c>
      <c r="B320" s="6">
        <v>1800</v>
      </c>
      <c r="C320" s="106">
        <v>43638</v>
      </c>
    </row>
    <row r="321" spans="1:3" s="34" customFormat="1" ht="13.5">
      <c r="A321" s="84" t="s">
        <v>98</v>
      </c>
      <c r="B321" s="6">
        <v>400</v>
      </c>
      <c r="C321" s="106">
        <v>43638</v>
      </c>
    </row>
    <row r="322" spans="1:3" s="34" customFormat="1" ht="13.5">
      <c r="A322" s="84" t="s">
        <v>542</v>
      </c>
      <c r="B322" s="6">
        <v>2000</v>
      </c>
      <c r="C322" s="106">
        <v>43640</v>
      </c>
    </row>
    <row r="323" spans="1:3" s="34" customFormat="1" ht="13.5">
      <c r="A323" s="84" t="s">
        <v>72</v>
      </c>
      <c r="B323" s="6">
        <v>10000</v>
      </c>
      <c r="C323" s="106">
        <v>43640</v>
      </c>
    </row>
    <row r="324" spans="1:3" s="34" customFormat="1" ht="13.5">
      <c r="A324" s="84" t="s">
        <v>47</v>
      </c>
      <c r="B324" s="6">
        <v>2500</v>
      </c>
      <c r="C324" s="106">
        <v>43640</v>
      </c>
    </row>
    <row r="325" spans="1:3" s="34" customFormat="1" ht="13.5">
      <c r="A325" s="84" t="s">
        <v>547</v>
      </c>
      <c r="B325" s="6">
        <v>1500</v>
      </c>
      <c r="C325" s="106">
        <v>43641</v>
      </c>
    </row>
    <row r="326" spans="1:3" s="34" customFormat="1" ht="13.5">
      <c r="A326" s="84" t="s">
        <v>348</v>
      </c>
      <c r="B326" s="6">
        <v>1500</v>
      </c>
      <c r="C326" s="106">
        <v>43644</v>
      </c>
    </row>
    <row r="327" spans="1:3" s="34" customFormat="1" ht="13.5">
      <c r="A327" s="84"/>
      <c r="B327" s="6"/>
      <c r="C327" s="106"/>
    </row>
    <row r="328" spans="1:3" s="34" customFormat="1" ht="13.5">
      <c r="A328" s="84"/>
      <c r="B328" s="6"/>
      <c r="C328" s="106"/>
    </row>
    <row r="329" spans="1:3" s="34" customFormat="1" ht="13.5">
      <c r="A329" s="84"/>
      <c r="B329" s="6"/>
      <c r="C329" s="106"/>
    </row>
    <row r="330" spans="1:3" s="34" customFormat="1" ht="13.5">
      <c r="A330" s="84"/>
      <c r="B330" s="6"/>
      <c r="C330" s="106"/>
    </row>
    <row r="331" spans="1:3" s="34" customFormat="1" ht="13.5">
      <c r="A331" s="84"/>
      <c r="B331" s="6"/>
      <c r="C331" s="106"/>
    </row>
    <row r="332" spans="1:3" s="34" customFormat="1" ht="13.5">
      <c r="A332" s="84"/>
      <c r="B332" s="6"/>
      <c r="C332" s="106"/>
    </row>
    <row r="333" spans="1:3" s="34" customFormat="1" ht="13.5">
      <c r="A333" s="84"/>
      <c r="B333" s="6"/>
      <c r="C333" s="106"/>
    </row>
    <row r="334" spans="1:3" s="34" customFormat="1" ht="13.5">
      <c r="A334" s="84"/>
      <c r="B334" s="6"/>
      <c r="C334" s="106"/>
    </row>
    <row r="335" spans="1:3" s="34" customFormat="1" ht="13.5">
      <c r="A335" s="84"/>
      <c r="B335" s="6"/>
      <c r="C335" s="106"/>
    </row>
    <row r="336" spans="1:3" s="34" customFormat="1" ht="13.5">
      <c r="A336" s="84"/>
      <c r="B336" s="6"/>
      <c r="C336" s="106"/>
    </row>
    <row r="337" spans="1:3" s="34" customFormat="1" ht="13.5">
      <c r="A337" s="84"/>
      <c r="B337" s="6"/>
      <c r="C337" s="106"/>
    </row>
    <row r="338" spans="1:3" s="34" customFormat="1" ht="13.5">
      <c r="A338" s="84"/>
      <c r="B338" s="6"/>
      <c r="C338" s="106"/>
    </row>
    <row r="339" spans="1:3" s="34" customFormat="1" ht="13.5">
      <c r="A339" s="84"/>
      <c r="B339" s="6"/>
      <c r="C339" s="106"/>
    </row>
    <row r="340" spans="1:3" s="34" customFormat="1" ht="13.5">
      <c r="A340" s="84"/>
      <c r="B340" s="6"/>
      <c r="C340" s="106"/>
    </row>
    <row r="341" spans="1:3" s="34" customFormat="1" ht="13.5">
      <c r="A341" s="84"/>
      <c r="B341" s="6"/>
      <c r="C341" s="106"/>
    </row>
    <row r="342" spans="1:3" s="34" customFormat="1" ht="13.5">
      <c r="A342" s="84"/>
      <c r="B342" s="6"/>
      <c r="C342" s="106"/>
    </row>
    <row r="343" spans="1:3" s="34" customFormat="1" ht="13.5">
      <c r="A343" s="84"/>
      <c r="B343" s="6"/>
      <c r="C343" s="106"/>
    </row>
    <row r="344" spans="1:3" s="34" customFormat="1" ht="13.5">
      <c r="A344" s="84"/>
      <c r="B344" s="6"/>
      <c r="C344" s="106"/>
    </row>
    <row r="345" spans="1:3" s="34" customFormat="1" ht="13.5">
      <c r="A345" s="84"/>
      <c r="B345" s="6"/>
      <c r="C345" s="106"/>
    </row>
    <row r="346" spans="1:3" s="34" customFormat="1" ht="13.5">
      <c r="A346" s="84"/>
      <c r="B346" s="6"/>
      <c r="C346" s="106"/>
    </row>
    <row r="347" spans="1:3" s="34" customFormat="1" ht="13.5">
      <c r="A347" s="84"/>
      <c r="B347" s="6"/>
      <c r="C347" s="106"/>
    </row>
    <row r="348" spans="1:3" s="34" customFormat="1" ht="13.5">
      <c r="A348" s="84"/>
      <c r="B348" s="6"/>
      <c r="C348" s="106"/>
    </row>
    <row r="349" spans="1:3" s="34" customFormat="1" ht="13.5">
      <c r="A349" s="84"/>
      <c r="B349" s="6"/>
      <c r="C349" s="106"/>
    </row>
    <row r="350" spans="1:3" s="34" customFormat="1" ht="13.5">
      <c r="A350" s="84"/>
      <c r="B350" s="6"/>
      <c r="C350" s="106"/>
    </row>
    <row r="351" spans="1:3" s="34" customFormat="1" ht="13.5">
      <c r="A351" s="84"/>
      <c r="B351" s="6"/>
      <c r="C351" s="106"/>
    </row>
    <row r="352" spans="1:3" s="34" customFormat="1" ht="13.5">
      <c r="A352" s="84"/>
      <c r="B352" s="6"/>
      <c r="C352" s="106"/>
    </row>
    <row r="353" spans="1:3" s="34" customFormat="1" ht="13.5">
      <c r="A353" s="84"/>
      <c r="B353" s="6"/>
      <c r="C353" s="106"/>
    </row>
    <row r="354" spans="1:3" s="34" customFormat="1" ht="13.5">
      <c r="A354" s="84"/>
      <c r="B354" s="6"/>
      <c r="C354" s="106"/>
    </row>
    <row r="355" spans="1:3" s="34" customFormat="1" ht="13.5">
      <c r="A355" s="84"/>
      <c r="B355" s="6"/>
      <c r="C355" s="106"/>
    </row>
    <row r="356" spans="1:3" s="34" customFormat="1" ht="13.5">
      <c r="A356" s="84"/>
      <c r="B356" s="6"/>
      <c r="C356" s="106"/>
    </row>
    <row r="357" spans="1:3" s="34" customFormat="1" ht="13.5">
      <c r="A357" s="84"/>
      <c r="B357" s="6"/>
      <c r="C357" s="106"/>
    </row>
    <row r="358" spans="1:3" s="34" customFormat="1" ht="13.5">
      <c r="A358" s="84"/>
      <c r="B358" s="6"/>
      <c r="C358" s="106"/>
    </row>
    <row r="359" spans="1:3" s="34" customFormat="1" ht="13.5">
      <c r="A359" s="84"/>
      <c r="B359" s="6"/>
      <c r="C359" s="106"/>
    </row>
    <row r="360" spans="1:3" s="34" customFormat="1" ht="13.5">
      <c r="A360" s="84"/>
      <c r="B360" s="6"/>
      <c r="C360" s="106"/>
    </row>
    <row r="361" spans="1:3" s="34" customFormat="1" ht="13.5">
      <c r="A361" s="84"/>
      <c r="B361" s="6"/>
      <c r="C361" s="106"/>
    </row>
    <row r="362" spans="1:3" s="34" customFormat="1" ht="13.5">
      <c r="A362" s="84"/>
      <c r="B362" s="6"/>
      <c r="C362" s="106"/>
    </row>
    <row r="363" spans="1:3" s="34" customFormat="1" ht="13.5">
      <c r="A363" s="84"/>
      <c r="B363" s="6"/>
      <c r="C363" s="106"/>
    </row>
    <row r="364" spans="1:3" s="34" customFormat="1" ht="13.5">
      <c r="A364" s="84"/>
      <c r="B364" s="6"/>
      <c r="C364" s="106"/>
    </row>
    <row r="365" spans="1:3" s="34" customFormat="1" ht="13.5">
      <c r="A365" s="84"/>
      <c r="B365" s="6"/>
      <c r="C365" s="106"/>
    </row>
    <row r="366" spans="1:3" s="34" customFormat="1" ht="13.5">
      <c r="A366" s="84"/>
      <c r="B366" s="6"/>
      <c r="C366" s="106"/>
    </row>
    <row r="367" spans="1:3" s="34" customFormat="1" ht="13.5">
      <c r="A367" s="84"/>
      <c r="B367" s="6"/>
      <c r="C367" s="106"/>
    </row>
    <row r="368" spans="1:3" s="34" customFormat="1" ht="13.5">
      <c r="A368" s="84"/>
      <c r="B368" s="6"/>
      <c r="C368" s="106"/>
    </row>
    <row r="369" spans="1:3" s="34" customFormat="1" ht="13.5">
      <c r="A369" s="84"/>
      <c r="B369" s="6"/>
      <c r="C369" s="106"/>
    </row>
    <row r="370" spans="1:3" s="34" customFormat="1" ht="13.5">
      <c r="A370" s="84"/>
      <c r="B370" s="6"/>
      <c r="C370" s="106"/>
    </row>
    <row r="371" spans="1:3" s="34" customFormat="1" ht="13.5">
      <c r="A371" s="84"/>
      <c r="B371" s="6"/>
      <c r="C371" s="106"/>
    </row>
    <row r="372" spans="1:3" s="34" customFormat="1" ht="13.5">
      <c r="A372" s="84"/>
      <c r="B372" s="6"/>
      <c r="C372" s="106"/>
    </row>
    <row r="373" spans="1:3" s="34" customFormat="1" ht="13.5">
      <c r="A373" s="84"/>
      <c r="B373" s="6"/>
      <c r="C373" s="106"/>
    </row>
    <row r="374" spans="1:3" s="34" customFormat="1" ht="13.5">
      <c r="A374" s="84"/>
      <c r="B374" s="6"/>
      <c r="C374" s="106"/>
    </row>
    <row r="375" spans="1:3" s="34" customFormat="1" ht="13.5">
      <c r="A375" s="84"/>
      <c r="B375" s="6"/>
      <c r="C375" s="106"/>
    </row>
    <row r="376" spans="1:3" s="34" customFormat="1" ht="13.5">
      <c r="A376" s="84"/>
      <c r="B376" s="6"/>
      <c r="C376" s="106"/>
    </row>
    <row r="377" spans="1:3" s="34" customFormat="1" ht="13.5">
      <c r="A377" s="84"/>
      <c r="B377" s="6"/>
      <c r="C377" s="106"/>
    </row>
    <row r="378" spans="1:3" s="34" customFormat="1" ht="13.5">
      <c r="A378" s="84"/>
      <c r="B378" s="6"/>
      <c r="C378" s="106"/>
    </row>
    <row r="379" spans="1:3" s="34" customFormat="1" ht="13.5">
      <c r="A379" s="84"/>
      <c r="B379" s="6"/>
      <c r="C379" s="106"/>
    </row>
    <row r="380" spans="1:3" s="34" customFormat="1" ht="13.5">
      <c r="A380" s="84"/>
      <c r="B380" s="6"/>
      <c r="C380" s="106"/>
    </row>
    <row r="381" spans="1:3" s="34" customFormat="1" ht="13.5">
      <c r="A381" s="84"/>
      <c r="B381" s="6"/>
      <c r="C381" s="106"/>
    </row>
    <row r="382" spans="1:3" s="34" customFormat="1" ht="13.5">
      <c r="A382" s="84"/>
      <c r="B382" s="6"/>
      <c r="C382" s="106"/>
    </row>
    <row r="383" spans="1:3" s="34" customFormat="1" ht="13.5">
      <c r="A383" s="84"/>
      <c r="B383" s="6"/>
      <c r="C383" s="106"/>
    </row>
    <row r="384" spans="1:3" s="34" customFormat="1" ht="13.5">
      <c r="A384" s="84"/>
      <c r="B384" s="6"/>
      <c r="C384" s="106"/>
    </row>
    <row r="385" spans="1:3" s="34" customFormat="1" ht="13.5">
      <c r="A385" s="84"/>
      <c r="B385" s="6"/>
      <c r="C385" s="106"/>
    </row>
    <row r="386" spans="1:3" s="34" customFormat="1" ht="13.5">
      <c r="A386" s="84"/>
      <c r="B386" s="6"/>
      <c r="C386" s="106"/>
    </row>
    <row r="387" spans="1:3" s="34" customFormat="1" ht="13.5">
      <c r="A387" s="84"/>
      <c r="B387" s="6"/>
      <c r="C387" s="106"/>
    </row>
    <row r="388" spans="1:3" s="34" customFormat="1" ht="13.5">
      <c r="A388" s="84"/>
      <c r="B388" s="6"/>
      <c r="C388" s="106"/>
    </row>
    <row r="389" spans="1:3" s="34" customFormat="1" ht="13.5">
      <c r="A389" s="84"/>
      <c r="B389" s="6"/>
      <c r="C389" s="106"/>
    </row>
    <row r="390" spans="1:3" s="34" customFormat="1" ht="13.5">
      <c r="A390" s="84"/>
      <c r="B390" s="6"/>
      <c r="C390" s="106"/>
    </row>
    <row r="391" spans="1:3" s="34" customFormat="1" ht="13.5">
      <c r="A391" s="84"/>
      <c r="B391" s="6"/>
      <c r="C391" s="106"/>
    </row>
    <row r="392" spans="1:3" s="34" customFormat="1" ht="13.5">
      <c r="A392" s="84"/>
      <c r="B392" s="6"/>
      <c r="C392" s="106"/>
    </row>
    <row r="393" spans="1:3" s="34" customFormat="1" ht="13.5">
      <c r="A393" s="84"/>
      <c r="B393" s="6"/>
      <c r="C393" s="106"/>
    </row>
    <row r="394" spans="1:3" s="34" customFormat="1" ht="13.5">
      <c r="A394" s="84"/>
      <c r="B394" s="6"/>
      <c r="C394" s="106"/>
    </row>
    <row r="395" spans="1:3" s="34" customFormat="1" ht="13.5">
      <c r="A395" s="84"/>
      <c r="B395" s="6"/>
      <c r="C395" s="106"/>
    </row>
    <row r="396" spans="1:3" s="34" customFormat="1" ht="13.5">
      <c r="A396" s="84"/>
      <c r="B396" s="6"/>
      <c r="C396" s="106"/>
    </row>
    <row r="397" spans="1:3" s="34" customFormat="1" ht="13.5">
      <c r="A397" s="84"/>
      <c r="B397" s="6"/>
      <c r="C397" s="106"/>
    </row>
    <row r="398" spans="1:3" s="34" customFormat="1" ht="13.5">
      <c r="A398" s="84"/>
      <c r="B398" s="6"/>
      <c r="C398" s="106"/>
    </row>
    <row r="399" spans="1:3" s="34" customFormat="1" ht="13.5">
      <c r="A399" s="84"/>
      <c r="B399" s="6"/>
      <c r="C399" s="106"/>
    </row>
    <row r="400" spans="1:3" s="34" customFormat="1" ht="13.5">
      <c r="A400" s="84"/>
      <c r="B400" s="6"/>
      <c r="C400" s="106"/>
    </row>
    <row r="401" spans="1:3" s="34" customFormat="1" ht="13.5">
      <c r="A401" s="84"/>
      <c r="B401" s="6"/>
      <c r="C401" s="106"/>
    </row>
    <row r="402" spans="1:3" s="34" customFormat="1" ht="13.5">
      <c r="A402" s="84"/>
      <c r="B402" s="6"/>
      <c r="C402" s="106"/>
    </row>
    <row r="403" spans="1:3" s="34" customFormat="1" ht="13.5">
      <c r="A403" s="84"/>
      <c r="B403" s="6"/>
      <c r="C403" s="106"/>
    </row>
    <row r="404" spans="1:3" s="34" customFormat="1" ht="13.5">
      <c r="A404" s="84"/>
      <c r="B404" s="6"/>
      <c r="C404" s="106"/>
    </row>
    <row r="405" spans="1:3" s="34" customFormat="1" ht="13.5">
      <c r="A405" s="84"/>
      <c r="B405" s="6"/>
      <c r="C405" s="106"/>
    </row>
    <row r="406" spans="1:3" s="34" customFormat="1" ht="13.5">
      <c r="A406" s="117"/>
      <c r="B406" s="108"/>
      <c r="C406" s="106"/>
    </row>
    <row r="407" spans="1:3" s="34" customFormat="1" ht="13.5">
      <c r="A407" s="117"/>
      <c r="B407" s="108"/>
      <c r="C407" s="106"/>
    </row>
    <row r="408" spans="1:3" s="34" customFormat="1" ht="13.5">
      <c r="A408" s="117"/>
      <c r="B408" s="108"/>
      <c r="C408" s="106"/>
    </row>
    <row r="409" spans="1:3" s="34" customFormat="1" ht="13.5">
      <c r="A409" s="117"/>
      <c r="B409" s="108"/>
      <c r="C409" s="106"/>
    </row>
    <row r="410" spans="1:3" s="34" customFormat="1" ht="13.5">
      <c r="A410" s="117"/>
      <c r="B410" s="108"/>
      <c r="C410" s="106"/>
    </row>
    <row r="411" spans="1:3" s="34" customFormat="1" ht="13.5">
      <c r="A411" s="117"/>
      <c r="B411" s="108"/>
      <c r="C411" s="106"/>
    </row>
    <row r="412" spans="1:3" s="34" customFormat="1" ht="13.5">
      <c r="A412" s="117"/>
      <c r="B412" s="108"/>
      <c r="C412" s="106"/>
    </row>
    <row r="413" spans="1:3" s="34" customFormat="1" ht="13.5">
      <c r="A413" s="117"/>
      <c r="B413" s="108"/>
      <c r="C413" s="106"/>
    </row>
    <row r="414" spans="1:3" s="34" customFormat="1" ht="13.5">
      <c r="A414" s="117"/>
      <c r="B414" s="108"/>
      <c r="C414" s="106"/>
    </row>
    <row r="415" spans="1:3" s="34" customFormat="1" ht="13.5">
      <c r="A415" s="117"/>
      <c r="B415" s="108"/>
      <c r="C415" s="106"/>
    </row>
    <row r="416" spans="1:3" s="34" customFormat="1" ht="13.5">
      <c r="A416" s="117"/>
      <c r="B416" s="108"/>
      <c r="C416" s="106"/>
    </row>
    <row r="417" spans="1:3" s="34" customFormat="1" ht="13.5">
      <c r="A417" s="117"/>
      <c r="B417" s="108"/>
      <c r="C417" s="106"/>
    </row>
    <row r="418" spans="1:3" s="34" customFormat="1" ht="13.5">
      <c r="A418" s="117"/>
      <c r="B418" s="108"/>
      <c r="C418" s="106"/>
    </row>
    <row r="419" spans="1:3" s="34" customFormat="1" ht="13.5">
      <c r="A419" s="117"/>
      <c r="B419" s="108"/>
      <c r="C419" s="106"/>
    </row>
    <row r="420" spans="1:3" s="34" customFormat="1" ht="13.5">
      <c r="A420" s="117"/>
      <c r="B420" s="108"/>
      <c r="C420" s="106"/>
    </row>
    <row r="421" spans="1:3" s="34" customFormat="1" ht="13.5">
      <c r="A421" s="117"/>
      <c r="B421" s="108"/>
      <c r="C421" s="106"/>
    </row>
    <row r="422" spans="1:3" s="34" customFormat="1" ht="13.5">
      <c r="A422" s="117"/>
      <c r="B422" s="108"/>
      <c r="C422" s="106"/>
    </row>
    <row r="423" spans="1:3" s="34" customFormat="1" ht="13.5">
      <c r="A423" s="117"/>
      <c r="B423" s="108"/>
      <c r="C423" s="106"/>
    </row>
    <row r="424" spans="1:3" s="34" customFormat="1" ht="13.5">
      <c r="A424" s="117"/>
      <c r="B424" s="108"/>
      <c r="C424" s="106"/>
    </row>
    <row r="425" spans="1:3" s="34" customFormat="1" ht="13.5">
      <c r="A425" s="117"/>
      <c r="B425" s="108"/>
      <c r="C425" s="106"/>
    </row>
    <row r="426" spans="1:3" s="34" customFormat="1" ht="13.5">
      <c r="A426" s="117"/>
      <c r="B426" s="108"/>
      <c r="C426" s="109"/>
    </row>
    <row r="427" spans="1:3" s="34" customFormat="1" ht="13.5">
      <c r="A427" s="117"/>
      <c r="B427" s="108"/>
      <c r="C427" s="109"/>
    </row>
    <row r="428" spans="1:3" s="34" customFormat="1" ht="13.5">
      <c r="A428" s="117"/>
      <c r="B428" s="108"/>
      <c r="C428" s="109"/>
    </row>
    <row r="429" spans="1:3" s="34" customFormat="1" ht="13.5">
      <c r="A429" s="117"/>
      <c r="B429" s="108"/>
      <c r="C429" s="109"/>
    </row>
    <row r="430" spans="1:3" s="34" customFormat="1" ht="13.5">
      <c r="A430" s="117"/>
      <c r="B430" s="108"/>
      <c r="C430" s="109"/>
    </row>
    <row r="431" spans="1:3" s="34" customFormat="1" ht="13.5">
      <c r="A431" s="117"/>
      <c r="B431" s="108"/>
      <c r="C431" s="109"/>
    </row>
    <row r="432" spans="1:3" s="34" customFormat="1" ht="13.5">
      <c r="A432" s="117"/>
      <c r="B432" s="108"/>
      <c r="C432" s="109"/>
    </row>
    <row r="433" spans="1:3" s="34" customFormat="1" ht="13.5">
      <c r="A433" s="117"/>
      <c r="B433" s="108"/>
      <c r="C433" s="109"/>
    </row>
    <row r="434" spans="1:3" s="34" customFormat="1" ht="13.5">
      <c r="A434" s="117"/>
      <c r="B434" s="108"/>
      <c r="C434" s="109"/>
    </row>
    <row r="435" spans="1:3" s="34" customFormat="1" ht="13.5">
      <c r="A435" s="117"/>
      <c r="B435" s="108"/>
      <c r="C435" s="109"/>
    </row>
    <row r="436" spans="1:3" s="34" customFormat="1" ht="13.5">
      <c r="A436" s="117"/>
      <c r="B436" s="108"/>
      <c r="C436" s="109"/>
    </row>
    <row r="437" spans="1:3" s="34" customFormat="1" ht="13.5">
      <c r="A437" s="117"/>
      <c r="B437" s="108"/>
      <c r="C437" s="109"/>
    </row>
    <row r="438" spans="1:3" s="34" customFormat="1" ht="13.5">
      <c r="A438" s="117"/>
      <c r="B438" s="108"/>
      <c r="C438" s="109"/>
    </row>
    <row r="439" spans="1:3" s="34" customFormat="1" ht="13.5">
      <c r="A439" s="117"/>
      <c r="B439" s="108"/>
      <c r="C439" s="109"/>
    </row>
    <row r="440" spans="1:3" s="34" customFormat="1" ht="13.5">
      <c r="A440" s="117"/>
      <c r="B440" s="108"/>
      <c r="C440" s="109"/>
    </row>
    <row r="441" spans="1:3" s="34" customFormat="1" ht="13.5">
      <c r="A441" s="117"/>
      <c r="B441" s="108"/>
      <c r="C441" s="109"/>
    </row>
    <row r="442" spans="1:3" s="34" customFormat="1" ht="13.5">
      <c r="A442" s="117"/>
      <c r="B442" s="108"/>
      <c r="C442" s="109"/>
    </row>
    <row r="443" spans="1:3" s="34" customFormat="1" ht="13.5">
      <c r="A443" s="117"/>
      <c r="B443" s="108"/>
      <c r="C443" s="109"/>
    </row>
    <row r="444" spans="1:3" s="34" customFormat="1" ht="13.5">
      <c r="A444" s="117"/>
      <c r="B444" s="108"/>
      <c r="C444" s="109"/>
    </row>
    <row r="445" spans="1:3" s="34" customFormat="1" ht="13.5">
      <c r="A445" s="117"/>
      <c r="B445" s="108"/>
      <c r="C445" s="109"/>
    </row>
    <row r="446" spans="1:3" s="34" customFormat="1" ht="13.5">
      <c r="A446" s="117"/>
      <c r="B446" s="108"/>
      <c r="C446" s="109"/>
    </row>
    <row r="447" spans="1:3" s="34" customFormat="1" ht="13.5">
      <c r="A447" s="117"/>
      <c r="B447" s="108"/>
      <c r="C447" s="109"/>
    </row>
    <row r="448" spans="1:3" s="34" customFormat="1" ht="13.5">
      <c r="A448" s="117"/>
      <c r="B448" s="108"/>
      <c r="C448" s="109"/>
    </row>
    <row r="449" spans="1:3" s="34" customFormat="1" ht="13.5">
      <c r="A449" s="117"/>
      <c r="B449" s="108"/>
      <c r="C449" s="109"/>
    </row>
    <row r="450" spans="1:3" s="34" customFormat="1" ht="13.5">
      <c r="A450" s="117"/>
      <c r="B450" s="108"/>
      <c r="C450" s="109"/>
    </row>
    <row r="451" spans="1:3" s="34" customFormat="1" ht="13.5">
      <c r="A451" s="117"/>
      <c r="B451" s="108"/>
      <c r="C451" s="109"/>
    </row>
    <row r="452" spans="1:3" s="34" customFormat="1" ht="13.5">
      <c r="A452" s="117"/>
      <c r="B452" s="108"/>
      <c r="C452" s="109"/>
    </row>
    <row r="453" spans="1:3" s="34" customFormat="1" ht="13.5">
      <c r="A453" s="117"/>
      <c r="B453" s="108"/>
      <c r="C453" s="109"/>
    </row>
    <row r="454" spans="1:3" s="34" customFormat="1" ht="13.5">
      <c r="A454" s="117"/>
      <c r="B454" s="108"/>
      <c r="C454" s="109"/>
    </row>
    <row r="455" spans="1:3" s="34" customFormat="1" ht="13.5">
      <c r="A455" s="117"/>
      <c r="B455" s="108"/>
      <c r="C455" s="109"/>
    </row>
    <row r="456" spans="1:3" s="34" customFormat="1" ht="13.5">
      <c r="A456" s="117"/>
      <c r="B456" s="108"/>
      <c r="C456" s="109"/>
    </row>
    <row r="457" spans="1:3" s="34" customFormat="1" ht="13.5">
      <c r="A457" s="117"/>
      <c r="B457" s="108"/>
      <c r="C457" s="109"/>
    </row>
    <row r="458" spans="1:3" s="34" customFormat="1" ht="13.5">
      <c r="A458" s="117"/>
      <c r="B458" s="108"/>
      <c r="C458" s="109"/>
    </row>
    <row r="459" spans="1:3" s="34" customFormat="1" ht="13.5">
      <c r="A459" s="117"/>
      <c r="B459" s="108"/>
      <c r="C459" s="109"/>
    </row>
    <row r="460" spans="1:3" s="34" customFormat="1" ht="13.5">
      <c r="A460" s="117"/>
      <c r="B460" s="108"/>
      <c r="C460" s="109"/>
    </row>
    <row r="461" spans="1:3" s="34" customFormat="1" ht="13.5">
      <c r="A461" s="117"/>
      <c r="B461" s="108"/>
      <c r="C461" s="109"/>
    </row>
    <row r="462" spans="1:3" s="34" customFormat="1" ht="13.5">
      <c r="A462" s="117"/>
      <c r="B462" s="108"/>
      <c r="C462" s="109"/>
    </row>
    <row r="463" spans="1:3" s="34" customFormat="1" ht="13.5">
      <c r="A463" s="117"/>
      <c r="B463" s="108"/>
      <c r="C463" s="109"/>
    </row>
    <row r="464" spans="1:3" s="34" customFormat="1" ht="13.5">
      <c r="A464" s="117"/>
      <c r="B464" s="108"/>
      <c r="C464" s="109"/>
    </row>
    <row r="465" spans="1:3" s="34" customFormat="1" ht="13.5">
      <c r="A465" s="117"/>
      <c r="B465" s="108"/>
      <c r="C465" s="109"/>
    </row>
    <row r="466" spans="1:3" s="34" customFormat="1" ht="13.5">
      <c r="A466" s="117"/>
      <c r="B466" s="108"/>
      <c r="C466" s="109"/>
    </row>
    <row r="467" spans="1:3" s="34" customFormat="1" ht="13.5">
      <c r="A467" s="117"/>
      <c r="B467" s="108"/>
      <c r="C467" s="109"/>
    </row>
    <row r="468" spans="1:3" s="34" customFormat="1" ht="13.5">
      <c r="A468" s="117"/>
      <c r="B468" s="108"/>
      <c r="C468" s="109"/>
    </row>
    <row r="469" spans="1:3" ht="14.25" thickBot="1">
      <c r="A469" s="117"/>
      <c r="B469" s="115"/>
      <c r="C469" s="116"/>
    </row>
    <row r="470" spans="1:3" ht="14.25" thickBot="1">
      <c r="A470" s="234" t="s">
        <v>426</v>
      </c>
      <c r="B470" s="231"/>
      <c r="C470" s="232"/>
    </row>
    <row r="471" spans="1:3" ht="13.5">
      <c r="A471" s="104" t="s">
        <v>107</v>
      </c>
      <c r="B471" s="103">
        <v>4000</v>
      </c>
      <c r="C471" s="105">
        <v>43506</v>
      </c>
    </row>
    <row r="472" spans="1:3" ht="13.5">
      <c r="A472" s="3" t="s">
        <v>142</v>
      </c>
      <c r="B472" s="6">
        <v>5000</v>
      </c>
      <c r="C472" s="106">
        <v>43525</v>
      </c>
    </row>
    <row r="473" spans="1:3" ht="13.5">
      <c r="A473" s="3" t="s">
        <v>333</v>
      </c>
      <c r="B473" s="6">
        <v>5000</v>
      </c>
      <c r="C473" s="106">
        <v>43578</v>
      </c>
    </row>
    <row r="474" spans="1:3" s="34" customFormat="1" ht="13.5">
      <c r="A474" s="3" t="s">
        <v>334</v>
      </c>
      <c r="B474" s="6">
        <v>1000</v>
      </c>
      <c r="C474" s="106">
        <v>43578</v>
      </c>
    </row>
    <row r="475" spans="1:3" s="34" customFormat="1" ht="13.5">
      <c r="A475" s="3" t="s">
        <v>335</v>
      </c>
      <c r="B475" s="6">
        <v>4000</v>
      </c>
      <c r="C475" s="106">
        <v>43578</v>
      </c>
    </row>
    <row r="476" spans="1:3" ht="13.5">
      <c r="A476" s="3" t="s">
        <v>488</v>
      </c>
      <c r="B476" s="6">
        <v>5000</v>
      </c>
      <c r="C476" s="106">
        <v>43605</v>
      </c>
    </row>
    <row r="477" spans="1:3" ht="13.5">
      <c r="A477" s="3" t="s">
        <v>321</v>
      </c>
      <c r="B477" s="6">
        <v>3000</v>
      </c>
      <c r="C477" s="106">
        <v>43623</v>
      </c>
    </row>
    <row r="478" spans="1:3" ht="13.5">
      <c r="A478" s="3" t="s">
        <v>530</v>
      </c>
      <c r="B478" s="6">
        <v>3500</v>
      </c>
      <c r="C478" s="106">
        <v>43638</v>
      </c>
    </row>
    <row r="479" spans="1:3" s="34" customFormat="1" ht="13.5">
      <c r="A479" s="91" t="s">
        <v>245</v>
      </c>
      <c r="B479" s="6">
        <v>1000</v>
      </c>
      <c r="C479" s="106">
        <v>43638</v>
      </c>
    </row>
    <row r="480" spans="1:3" ht="13.5">
      <c r="A480" s="3" t="s">
        <v>245</v>
      </c>
      <c r="B480" s="6">
        <v>1000</v>
      </c>
      <c r="C480" s="106">
        <v>43638</v>
      </c>
    </row>
    <row r="481" spans="1:3" ht="13.5">
      <c r="A481" s="3" t="s">
        <v>245</v>
      </c>
      <c r="B481" s="6">
        <v>1000</v>
      </c>
      <c r="C481" s="106">
        <v>43638</v>
      </c>
    </row>
    <row r="482" spans="1:3" s="34" customFormat="1" ht="13.5">
      <c r="A482" s="3" t="s">
        <v>538</v>
      </c>
      <c r="B482" s="6">
        <v>5000</v>
      </c>
      <c r="C482" s="106">
        <v>43640</v>
      </c>
    </row>
    <row r="483" spans="1:3" s="34" customFormat="1" ht="13.5">
      <c r="A483" s="3" t="s">
        <v>121</v>
      </c>
      <c r="B483" s="6">
        <v>2500</v>
      </c>
      <c r="C483" s="106">
        <v>43640</v>
      </c>
    </row>
    <row r="484" spans="1:3" s="34" customFormat="1" ht="13.5">
      <c r="A484" s="3"/>
      <c r="B484" s="6"/>
      <c r="C484" s="106"/>
    </row>
    <row r="485" spans="1:3" s="34" customFormat="1" ht="13.5">
      <c r="A485" s="3"/>
      <c r="B485" s="6"/>
      <c r="C485" s="106"/>
    </row>
    <row r="486" spans="1:3" s="34" customFormat="1" ht="13.5">
      <c r="A486" s="3"/>
      <c r="B486" s="6"/>
      <c r="C486" s="106"/>
    </row>
    <row r="487" spans="1:3" s="34" customFormat="1" ht="13.5">
      <c r="A487" s="3"/>
      <c r="B487" s="6"/>
      <c r="C487" s="106"/>
    </row>
    <row r="488" spans="1:3" s="34" customFormat="1" ht="13.5">
      <c r="A488" s="3"/>
      <c r="B488" s="6"/>
      <c r="C488" s="106"/>
    </row>
    <row r="489" spans="1:3" s="34" customFormat="1" ht="13.5">
      <c r="A489" s="3"/>
      <c r="B489" s="6"/>
      <c r="C489" s="106"/>
    </row>
    <row r="490" spans="1:3" s="34" customFormat="1" ht="13.5">
      <c r="A490" s="3"/>
      <c r="B490" s="6"/>
      <c r="C490" s="106"/>
    </row>
    <row r="491" spans="1:3" s="34" customFormat="1" ht="13.5">
      <c r="A491" s="3"/>
      <c r="B491" s="6"/>
      <c r="C491" s="106"/>
    </row>
    <row r="492" spans="1:3" s="34" customFormat="1" ht="13.5">
      <c r="A492" s="3"/>
      <c r="B492" s="6"/>
      <c r="C492" s="106"/>
    </row>
    <row r="493" spans="1:3" s="34" customFormat="1" ht="13.5">
      <c r="A493" s="3"/>
      <c r="B493" s="6"/>
      <c r="C493" s="106"/>
    </row>
    <row r="494" spans="1:3" s="34" customFormat="1" ht="13.5">
      <c r="A494" s="3"/>
      <c r="B494" s="6"/>
      <c r="C494" s="106"/>
    </row>
    <row r="495" spans="1:3" s="34" customFormat="1" ht="13.5">
      <c r="A495" s="3"/>
      <c r="B495" s="6"/>
      <c r="C495" s="106"/>
    </row>
    <row r="496" spans="1:3" s="34" customFormat="1" ht="13.5">
      <c r="A496" s="3"/>
      <c r="B496" s="6"/>
      <c r="C496" s="106"/>
    </row>
    <row r="497" spans="1:3" s="34" customFormat="1" ht="13.5">
      <c r="A497" s="3"/>
      <c r="B497" s="6"/>
      <c r="C497" s="106"/>
    </row>
    <row r="498" spans="1:3" s="34" customFormat="1" ht="13.5">
      <c r="A498" s="3"/>
      <c r="B498" s="6"/>
      <c r="C498" s="106"/>
    </row>
    <row r="499" spans="1:3" s="34" customFormat="1" ht="13.5">
      <c r="A499" s="3"/>
      <c r="B499" s="6"/>
      <c r="C499" s="106"/>
    </row>
    <row r="500" spans="1:3" s="34" customFormat="1" ht="13.5">
      <c r="A500" s="3"/>
      <c r="B500" s="6"/>
      <c r="C500" s="106"/>
    </row>
    <row r="501" spans="1:3" s="34" customFormat="1" ht="13.5">
      <c r="A501" s="3"/>
      <c r="B501" s="6"/>
      <c r="C501" s="106"/>
    </row>
    <row r="502" spans="1:3" s="34" customFormat="1" ht="13.5">
      <c r="A502" s="3"/>
      <c r="B502" s="6"/>
      <c r="C502" s="106"/>
    </row>
    <row r="503" spans="1:3" s="34" customFormat="1" ht="13.5">
      <c r="A503" s="3"/>
      <c r="B503" s="6"/>
      <c r="C503" s="106"/>
    </row>
    <row r="504" spans="1:3" s="34" customFormat="1" ht="13.5">
      <c r="A504" s="3"/>
      <c r="B504" s="6"/>
      <c r="C504" s="106"/>
    </row>
    <row r="505" spans="1:3" s="34" customFormat="1" ht="13.5">
      <c r="A505" s="3"/>
      <c r="B505" s="6"/>
      <c r="C505" s="106"/>
    </row>
    <row r="506" spans="1:3" s="34" customFormat="1" ht="13.5">
      <c r="A506" s="3"/>
      <c r="B506" s="6"/>
      <c r="C506" s="106"/>
    </row>
    <row r="507" spans="1:3" s="34" customFormat="1" ht="13.5">
      <c r="A507" s="3"/>
      <c r="B507" s="6"/>
      <c r="C507" s="106"/>
    </row>
    <row r="508" spans="1:3" ht="13.5">
      <c r="A508" s="3"/>
      <c r="B508" s="6"/>
      <c r="C508" s="106"/>
    </row>
    <row r="509" spans="1:3" ht="13.5">
      <c r="A509" s="3"/>
      <c r="B509" s="6"/>
      <c r="C509" s="106"/>
    </row>
    <row r="510" spans="1:3" ht="13.5">
      <c r="A510" s="3"/>
      <c r="B510" s="6"/>
      <c r="C510" s="106"/>
    </row>
    <row r="511" spans="1:3" ht="13.5">
      <c r="A511" s="3"/>
      <c r="B511" s="6"/>
      <c r="C511" s="106"/>
    </row>
    <row r="512" spans="1:3" ht="13.5">
      <c r="A512" s="3"/>
      <c r="B512" s="6"/>
      <c r="C512" s="106"/>
    </row>
    <row r="513" spans="1:3" ht="13.5">
      <c r="A513" s="3"/>
      <c r="B513" s="6"/>
      <c r="C513" s="106"/>
    </row>
    <row r="514" spans="1:3" ht="13.5">
      <c r="A514" s="3"/>
      <c r="B514" s="6"/>
      <c r="C514" s="106"/>
    </row>
    <row r="515" spans="1:3" ht="13.5">
      <c r="A515" s="3"/>
      <c r="B515" s="6"/>
      <c r="C515" s="106"/>
    </row>
    <row r="516" spans="1:3" ht="13.5">
      <c r="A516" s="3"/>
      <c r="B516" s="6"/>
      <c r="C516" s="106"/>
    </row>
    <row r="517" spans="1:3" ht="13.5">
      <c r="A517" s="5"/>
      <c r="B517" s="6"/>
      <c r="C517" s="106"/>
    </row>
    <row r="518" spans="1:3" ht="13.5">
      <c r="A518" s="5"/>
      <c r="B518" s="6"/>
      <c r="C518" s="106"/>
    </row>
    <row r="519" spans="1:3" ht="13.5">
      <c r="A519" s="5"/>
      <c r="B519" s="6"/>
      <c r="C519" s="106"/>
    </row>
    <row r="520" spans="1:3" ht="13.5">
      <c r="A520" s="5"/>
      <c r="B520" s="6"/>
      <c r="C520" s="106"/>
    </row>
    <row r="521" spans="1:3" ht="13.5">
      <c r="A521" s="3"/>
      <c r="B521" s="6"/>
      <c r="C521" s="106"/>
    </row>
    <row r="522" spans="1:3" ht="13.5">
      <c r="A522" s="3"/>
      <c r="B522" s="6"/>
      <c r="C522" s="106"/>
    </row>
    <row r="523" spans="1:3" ht="13.5">
      <c r="A523" s="70"/>
      <c r="B523" s="25"/>
      <c r="C523" s="170"/>
    </row>
  </sheetData>
  <sheetProtection/>
  <mergeCells count="1">
    <mergeCell ref="A91:C9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kbielik</dc:creator>
  <cp:keywords/>
  <dc:description/>
  <cp:lastModifiedBy>Kim Bielik</cp:lastModifiedBy>
  <cp:lastPrinted>2015-07-14T18:18:42Z</cp:lastPrinted>
  <dcterms:created xsi:type="dcterms:W3CDTF">2012-08-15T19:29:21Z</dcterms:created>
  <dcterms:modified xsi:type="dcterms:W3CDTF">2019-07-11T15:49:20Z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-2140157897</vt:i4>
  </property>
  <property fmtid="{D5CDD505-2E9C-101B-9397-08002B2CF9AE}" pid="3" name="_NewReviewCycle">
    <vt:lpwstr/>
  </property>
  <property fmtid="{D5CDD505-2E9C-101B-9397-08002B2CF9AE}" pid="4" name="_EmailSubject">
    <vt:lpwstr>Check Requests</vt:lpwstr>
  </property>
  <property fmtid="{D5CDD505-2E9C-101B-9397-08002B2CF9AE}" pid="5" name="_AuthorEmail">
    <vt:lpwstr>JBuckley@DOTFOODS.com</vt:lpwstr>
  </property>
  <property fmtid="{D5CDD505-2E9C-101B-9397-08002B2CF9AE}" pid="6" name="_AuthorEmailDisplayName">
    <vt:lpwstr>Jean Buckley</vt:lpwstr>
  </property>
  <property fmtid="{D5CDD505-2E9C-101B-9397-08002B2CF9AE}" pid="7" name="_ReviewingToolsShownOnce">
    <vt:lpwstr/>
  </property>
</Properties>
</file>