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6" windowWidth="19032" windowHeight="7908" firstSheet="5" activeTab="7"/>
  </bookViews>
  <sheets>
    <sheet name="Formal Funding" sheetId="1" r:id="rId1"/>
    <sheet name="BC Teacher Fund" sheetId="2" r:id="rId2"/>
    <sheet name="Catholic School Grants" sheetId="3" r:id="rId3"/>
    <sheet name="Capacity Building" sheetId="4" r:id="rId4"/>
    <sheet name="Capacity Building Breakdown" sheetId="5" r:id="rId5"/>
    <sheet name="COVID-19 Response Apps" sheetId="6" r:id="rId6"/>
    <sheet name="Next Gen Grants" sheetId="7" r:id="rId7"/>
    <sheet name="Matching Grants" sheetId="8" r:id="rId8"/>
    <sheet name="Volunteer Incentive Program" sheetId="9" r:id="rId9"/>
    <sheet name="Budget" sheetId="10" r:id="rId10"/>
    <sheet name="Accounting Request" sheetId="11" r:id="rId11"/>
  </sheets>
  <definedNames/>
  <calcPr fullCalcOnLoad="1"/>
</workbook>
</file>

<file path=xl/sharedStrings.xml><?xml version="1.0" encoding="utf-8"?>
<sst xmlns="http://schemas.openxmlformats.org/spreadsheetml/2006/main" count="3539" uniqueCount="1315">
  <si>
    <t>Expenditure Responsibility Grant</t>
  </si>
  <si>
    <t>Direct Charitable Activity</t>
  </si>
  <si>
    <t>501c3 Org</t>
  </si>
  <si>
    <t>RUNNING TOTAL:</t>
  </si>
  <si>
    <t>BALANCE</t>
  </si>
  <si>
    <t>Education - Pro-Active</t>
  </si>
  <si>
    <t>BUDGET LINE ITEM</t>
  </si>
  <si>
    <t xml:space="preserve">     Catholic School Grants</t>
  </si>
  <si>
    <t>EDUCATION</t>
  </si>
  <si>
    <t>Check Request Amount</t>
  </si>
  <si>
    <t>Check Request Date</t>
  </si>
  <si>
    <t>C2, 2014 Grant Applications</t>
  </si>
  <si>
    <t>Cycle 2, 2014 Formal Funding Requests to be Reviewed by the Next Generation Advisory Board</t>
  </si>
  <si>
    <t>Bushnell-Prairie</t>
  </si>
  <si>
    <t>Liberty School</t>
  </si>
  <si>
    <t>Quincy Art Center</t>
  </si>
  <si>
    <t>MATCHING GRANT BUDGET</t>
  </si>
  <si>
    <t>NEXT GENERATION GRANT BUDGET</t>
  </si>
  <si>
    <t>CATHOLIC SCHOOL GRANTS BUDGET</t>
  </si>
  <si>
    <t>FORMAL FUNDING BUDGET</t>
  </si>
  <si>
    <t>TOTALS:</t>
  </si>
  <si>
    <t>CAPACITY BUILDING TOTAL BUDGET</t>
  </si>
  <si>
    <t>CAPACITY BUILDING BALANCE</t>
  </si>
  <si>
    <t>Site Visits/Tech Audits Requiring Action from Previous Cycle:</t>
  </si>
  <si>
    <t>NEXT GENERATION GRANTS</t>
  </si>
  <si>
    <t>MATCHING GRANTS</t>
  </si>
  <si>
    <t>CAPACITY BUILDING GRANTS</t>
  </si>
  <si>
    <t>ORGANIZATION</t>
  </si>
  <si>
    <t>PROJECT TITLE</t>
  </si>
  <si>
    <t>REQUEST AMT.</t>
  </si>
  <si>
    <t>YES/NO</t>
  </si>
  <si>
    <t>APPROVED AMOUNT</t>
  </si>
  <si>
    <t>GRANT SUBMITTED DATE</t>
  </si>
  <si>
    <t>GRANT DECISION DATE</t>
  </si>
  <si>
    <t>GRANT PAYMENT DATE</t>
  </si>
  <si>
    <t>CONTACT TO BE MADE BY</t>
  </si>
  <si>
    <t>NOTES</t>
  </si>
  <si>
    <t>AMOUNT AWARDED</t>
  </si>
  <si>
    <t>ORGANIZATION NAMES &amp; PROJECT TITLES</t>
  </si>
  <si>
    <t>PAYMENT AMOUNT</t>
  </si>
  <si>
    <t>SPECIAL INVITE OR SELF-SELECT</t>
  </si>
  <si>
    <t>TOTAL SELF-SELECT DOLLARS</t>
  </si>
  <si>
    <t>TOTAL SPECIAL INVITE DOLLARS</t>
  </si>
  <si>
    <t>SELF-SELECT DOLLARS REMAINING/ORG</t>
  </si>
  <si>
    <t>CITY</t>
  </si>
  <si>
    <t>STATE</t>
  </si>
  <si>
    <t>NEXT GENERATION FAMILY MEMBER</t>
  </si>
  <si>
    <t>TFF PAYMENT</t>
  </si>
  <si>
    <t>PERSONAL DONATION AMOUNT</t>
  </si>
  <si>
    <t>FAMILY MEMBER NAME</t>
  </si>
  <si>
    <t>VOLUNTEER INCENTIVE PROGRAM GRANTS</t>
  </si>
  <si>
    <t>Already Reviewed - No Action Needed from Trustees:</t>
  </si>
  <si>
    <t>Total 2020 Capacity Building Grants</t>
  </si>
  <si>
    <t>Total 2020 Capacity Building Grants - Self-Select</t>
  </si>
  <si>
    <t>Total 2020 Capacity Building Grants - Special Invite</t>
  </si>
  <si>
    <t>2020 BUDGET - TOTAL GRANT EXPENSES:</t>
  </si>
  <si>
    <t>Education - Responsive</t>
  </si>
  <si>
    <t>Brown County Pro-Active</t>
  </si>
  <si>
    <t>Brown County Responsive</t>
  </si>
  <si>
    <t>Youth Pro-Active</t>
  </si>
  <si>
    <t>Youth Responsive</t>
  </si>
  <si>
    <t>Families Pro-Active</t>
  </si>
  <si>
    <t>Families Responsive</t>
  </si>
  <si>
    <t>Mental Health Pro-Active</t>
  </si>
  <si>
    <t>Mental Health Responsive</t>
  </si>
  <si>
    <t>VOLUNTEER INCENTIVE PROGRAM</t>
  </si>
  <si>
    <t>BROWN COUNTY</t>
  </si>
  <si>
    <t>YOUTH</t>
  </si>
  <si>
    <t>FAMILIES</t>
  </si>
  <si>
    <t>MENTAL HEALTH</t>
  </si>
  <si>
    <t xml:space="preserve">     Education Pro-Active</t>
  </si>
  <si>
    <t xml:space="preserve">     Education Responsive</t>
  </si>
  <si>
    <t xml:space="preserve">     Brown County Pro-Active</t>
  </si>
  <si>
    <t xml:space="preserve">     Brown County Responsive</t>
  </si>
  <si>
    <t xml:space="preserve">    Youth Pro-Active</t>
  </si>
  <si>
    <t xml:space="preserve">    Youth Responsive</t>
  </si>
  <si>
    <t xml:space="preserve">    Families Pro-Active</t>
  </si>
  <si>
    <t xml:space="preserve">     Families Responsive</t>
  </si>
  <si>
    <t xml:space="preserve">     Mental Health Pro-Active</t>
  </si>
  <si>
    <t xml:space="preserve">     Mental Health Responsive</t>
  </si>
  <si>
    <t>Our Little Haven</t>
  </si>
  <si>
    <t>Stategic Planning 2020-2025</t>
  </si>
  <si>
    <t>Yes</t>
  </si>
  <si>
    <t>OUR LITTLE HAVEN</t>
  </si>
  <si>
    <t xml:space="preserve">     Strategic Planning 2020-2025</t>
  </si>
  <si>
    <t>Self-Select</t>
  </si>
  <si>
    <t>My Brothas My Sistas Keeper</t>
  </si>
  <si>
    <t xml:space="preserve">Keeper's Project Crisis Assistance </t>
  </si>
  <si>
    <t>Yes - Challenge Grant</t>
  </si>
  <si>
    <t>Kim</t>
  </si>
  <si>
    <t>Jacksonville Promise NFP</t>
  </si>
  <si>
    <t>2019 Formal Grant</t>
  </si>
  <si>
    <t>Smitty made a motion for a 1:1 Challenge Grant for up to $30,000 to be broken down as follows:  $10,000 match for private donations, $10,000 match for corporate donations, $10,000 match for government donations.  Deadline of 12/15/19.  Erin seconded the motion, and all were in favor.  Update 10/8/19 - They have raised $22,000 toward the Challenge so Dan requested a check for $22,000.  1/6/20 - Dan said prior to the 12/15/19 deadline they secured another $500 donation so we will issue another $500.</t>
  </si>
  <si>
    <t>St. Xavier High School</t>
  </si>
  <si>
    <t>Amigos for Christ</t>
  </si>
  <si>
    <t>Buford</t>
  </si>
  <si>
    <t>GA</t>
  </si>
  <si>
    <t>Ann &amp; Robert H. Lurie Children's Hospital</t>
  </si>
  <si>
    <t>Chicago</t>
  </si>
  <si>
    <t>IL</t>
  </si>
  <si>
    <t>Brown County School District</t>
  </si>
  <si>
    <t>Superintendent Coaching</t>
  </si>
  <si>
    <t>BROWN COUNTY SCHOOL DISTRICT</t>
  </si>
  <si>
    <t xml:space="preserve">     Superintendent Coaching</t>
  </si>
  <si>
    <t>Quincy Art Center Education Department</t>
  </si>
  <si>
    <t>Immediate Grant &amp; Challenge Grant</t>
  </si>
  <si>
    <t>Annie made a motion to provide a $15,000 grant immediately and also a 1:1 Challenge Grant in the amount of $5,000 that needs to come from new money/donors, with a deadline of August 1, 2020.  Jane seconded the motion, and all were in favor. 1/14/2020 Dan said they met the match so the $5,000 payment was approved.</t>
  </si>
  <si>
    <t>St. James Lutheran School</t>
  </si>
  <si>
    <t>School Technology Improvements</t>
  </si>
  <si>
    <t>Challenge Grant</t>
  </si>
  <si>
    <t>Children's Miracle Network</t>
  </si>
  <si>
    <t>University City Children's Center</t>
  </si>
  <si>
    <t>Holy Family Church</t>
  </si>
  <si>
    <t>Salt Lake City</t>
  </si>
  <si>
    <t>UT</t>
  </si>
  <si>
    <t>Mt. Sterling</t>
  </si>
  <si>
    <t>St. Louis</t>
  </si>
  <si>
    <t>MO</t>
  </si>
  <si>
    <t>Lift for Life Academy</t>
  </si>
  <si>
    <t>Donor Database Upgrade</t>
  </si>
  <si>
    <t>LIFT FOR LIFE ACADEMY</t>
  </si>
  <si>
    <t xml:space="preserve">     Donor Database Upgrade</t>
  </si>
  <si>
    <t>Saint Mary School</t>
  </si>
  <si>
    <t>NCEA 2020</t>
  </si>
  <si>
    <t>SAINT MARY SCHOOL</t>
  </si>
  <si>
    <t xml:space="preserve">     NCEA 2020</t>
  </si>
  <si>
    <t>OUR SAVIOUR SCHOOL</t>
  </si>
  <si>
    <t xml:space="preserve">     Capacity Building 2020 - Ron Clark Academy</t>
  </si>
  <si>
    <t>Our Saviour School</t>
  </si>
  <si>
    <t>Capacity Building 2020 - Ron Clark Academy</t>
  </si>
  <si>
    <t>Alzheimer's Association</t>
  </si>
  <si>
    <t>Friend in Deed</t>
  </si>
  <si>
    <t>Springfield</t>
  </si>
  <si>
    <t>St. Peter School</t>
  </si>
  <si>
    <t>Denman Elementary School</t>
  </si>
  <si>
    <t>Ron Clark Academy 2020 - Part 2</t>
  </si>
  <si>
    <t>Destination RCA for Denman Staff</t>
  </si>
  <si>
    <t>ST. PETER SCHOOL</t>
  </si>
  <si>
    <t xml:space="preserve">     Ron Clark Academy 2020 - Part 2</t>
  </si>
  <si>
    <t>Denman Elementary School Quincy Public Schools</t>
  </si>
  <si>
    <t>DENMAN ELEMENTARY SCHOOL QUINCY PUBLIC SCHOOLS</t>
  </si>
  <si>
    <t xml:space="preserve">     Destination RCA for Denman Staff</t>
  </si>
  <si>
    <t>Both</t>
  </si>
  <si>
    <t>Dan</t>
  </si>
  <si>
    <t>Regional Office of Education #1</t>
  </si>
  <si>
    <t>West Central Illinois School Leadership Initaitive, Cohort 6</t>
  </si>
  <si>
    <t>The board voted on this request at the February 2020 Meeting because it is time sensitive.  Wanda made a motion to approve full funding, $61,425.  Christine seconded the motion and all were in favor.</t>
  </si>
  <si>
    <t>Mississippi Valley Boy Scouts of America</t>
  </si>
  <si>
    <t>Dining Hall Restroom Renovation</t>
  </si>
  <si>
    <t>The board voted on this request at the February 2020 Meeting because it is time sensitive.  Wanda made a motion to approve full funding, $25,000.  Christine seconded the motoin and all were in favor.</t>
  </si>
  <si>
    <t>LUME Institute</t>
  </si>
  <si>
    <t>Quincy Early Childhood Family Center LUME Implementation Phase 2</t>
  </si>
  <si>
    <t>The board voted on this request at the February 2020 Meeting because it is time sensitive.  Wanda made a motion to approve full funding, $67,615.  Nikki seconded the motion and all were in favor.</t>
  </si>
  <si>
    <t>Brown County Elementary School</t>
  </si>
  <si>
    <t>Summer School 2020</t>
  </si>
  <si>
    <t>Community Foundation Serving West Central Illinois and Northeast Missouri</t>
  </si>
  <si>
    <t>Adams County Funders Collaborative - Nonprofit Excellence Initiative</t>
  </si>
  <si>
    <t>COMMUNITY FOUNDATION SERVING WEST CENTRAL ILLINOIS AND NORTHEAST MISSOURI</t>
  </si>
  <si>
    <t xml:space="preserve">     Adams County Funders Collaborative - Nonprofit Excellence Initiative</t>
  </si>
  <si>
    <t>Special Invite</t>
  </si>
  <si>
    <t>Tamarack Dance Association</t>
  </si>
  <si>
    <t>Duluth</t>
  </si>
  <si>
    <t>MN</t>
  </si>
  <si>
    <t>Advocacy Network for Children</t>
  </si>
  <si>
    <t>Quincy Notre Dame High School</t>
  </si>
  <si>
    <t>ATTACH</t>
  </si>
  <si>
    <t>Christian Brothers College High School</t>
  </si>
  <si>
    <t>Diocese of Springfield in Illinois</t>
  </si>
  <si>
    <t>Boys and Girls Club of Springfield</t>
  </si>
  <si>
    <t>Bloomington</t>
  </si>
  <si>
    <t>Boys &amp; Girls Club of Springfield</t>
  </si>
  <si>
    <t>National CASA Association Conference</t>
  </si>
  <si>
    <t>Marketing of QND</t>
  </si>
  <si>
    <t>ADVOCACY NETWORK FOR CHILDREN</t>
  </si>
  <si>
    <t xml:space="preserve">     National CASA Association Conference</t>
  </si>
  <si>
    <t>QUINCY NOTRE DAME HIGH SCHOOL</t>
  </si>
  <si>
    <t xml:space="preserve">     Marketing of QND</t>
  </si>
  <si>
    <t>Life for Life Academy</t>
  </si>
  <si>
    <t>Great River Development Foundation</t>
  </si>
  <si>
    <t>International Economic Development Council Professional Certification</t>
  </si>
  <si>
    <t>GREAT RIVER DEVELOPMENT FOUNDATION</t>
  </si>
  <si>
    <t xml:space="preserve">     International Economic Development Council Professional Certification</t>
  </si>
  <si>
    <t>Scholarship America</t>
  </si>
  <si>
    <t>Tracy Family Foundation College Scholarship Program - Brown County Grant</t>
  </si>
  <si>
    <t>Tracy Family Foundation College Scholarship Program - Senior Bonus Award</t>
  </si>
  <si>
    <t>From Dan:  Scholarship America invoices us for a couple of things relevant to the BCHS Scholarship Program and we pay them directly as grants.  Can you create two new applications in Cybergrants for Scholarship America - Organization #3551369 – one for each of the attached.</t>
  </si>
  <si>
    <t>From Dan:  Scholarship America invoices us for a couple of things relevant to the BCHS Scholarship Program and we pay them directly as grants.  Can you create two new applications in Cybergrants for Scholarship America - Organization #3551369 – one for ea</t>
  </si>
  <si>
    <t>YMCA of West Central Illinois</t>
  </si>
  <si>
    <t>Mt. Sterling Community Center YMCA Surplus Grant</t>
  </si>
  <si>
    <t xml:space="preserve">From Dan: TFF has a Memo of Intended grant that offers the YMCA of West Central IL a grant for $50,000 if the Mt. Sterling Community Center YMCA finishes the preceding year in the black.  They achieved a surplus in 2019.  Please issue a grant check to the YMCA of West Central IL for $50,000.  </t>
  </si>
  <si>
    <t>First Baptist Church</t>
  </si>
  <si>
    <t>Believe Conference - Jr. High Youth Group</t>
  </si>
  <si>
    <t>Up to $2,000 at $150/participant pending review of final roster.  Christine made a motion to approve the NGAB recommendations.  Erin seconded the motion, and all were in favor. 2/20/2020 Received final headcount.  6 will be attending so Dan approved $900 payment.</t>
  </si>
  <si>
    <t>Alvin J. Siteman Cancer Center</t>
  </si>
  <si>
    <t>LaHarpe Community School District 347</t>
  </si>
  <si>
    <t>Ron Clark Academy</t>
  </si>
  <si>
    <t>Dallas ESD 327</t>
  </si>
  <si>
    <t>Ron Clark Academy Experience</t>
  </si>
  <si>
    <t>Friends of the Finland Community</t>
  </si>
  <si>
    <t>Building Capacity Within Our New Structure</t>
  </si>
  <si>
    <t>Winchester Grade School</t>
  </si>
  <si>
    <t>Ron Clark Academy Training</t>
  </si>
  <si>
    <t>Quincy Children's Museum</t>
  </si>
  <si>
    <t>International Conference for Children's Museum</t>
  </si>
  <si>
    <t>LAHARPE COMMUNITY SCHOOL DISTRICT 347</t>
  </si>
  <si>
    <t xml:space="preserve">     Ron Clark Academy</t>
  </si>
  <si>
    <t>DALLAS ESD 327</t>
  </si>
  <si>
    <t xml:space="preserve">     Ron Clark Academy Experience</t>
  </si>
  <si>
    <t>FRIENDS OF THE FINLAND COMMUNITY</t>
  </si>
  <si>
    <t xml:space="preserve">     Building Capacity Within Our New Structure</t>
  </si>
  <si>
    <t>WINCHESTER GRADE SCHOOL</t>
  </si>
  <si>
    <t xml:space="preserve">     Ron Clark Academy Training</t>
  </si>
  <si>
    <t>QUINCY CHILDREN'S MUSEUM</t>
  </si>
  <si>
    <t xml:space="preserve">     International Conference for Children's Museum</t>
  </si>
  <si>
    <t>TFF Staff Recommendation:  Max of $5,000.  Challenge Grant by 5/1/2020.  We will give them $1,000 at a time as they raise the funds, up to a max of $5,000.  Rob made a motion to approve the TFF Staff Recommendations.  Maggie seconded the motion, and all were in favor.  5/29/19 - $1,500 of challenge was met.  Dan requested a check for $1,500.  10/2/19 - $2,000 of challenge was met.  Dan requested a check for $2,000.  12/31/19 - $1,000 of challenge was met.  Dan requested a check for $1,000.  2/26/20 - Last $500 of challenge was met.  Dan requested final check for $500.  $1,500 of this Challenge Grant was paid in 2020.</t>
  </si>
  <si>
    <t>Brown County Music Boosters</t>
  </si>
  <si>
    <t>Mt. Sterling YMCA</t>
  </si>
  <si>
    <t>Timewell Christian Church</t>
  </si>
  <si>
    <t>Friends of Finland Community</t>
  </si>
  <si>
    <t>St. Patrick Catholic School</t>
  </si>
  <si>
    <t>Franklin FFA</t>
  </si>
  <si>
    <t>John Wood Community College Foundation</t>
  </si>
  <si>
    <t>Muddy River Opera Company</t>
  </si>
  <si>
    <t>Quincy University</t>
  </si>
  <si>
    <t>The HUB - Arts and Cultural Center</t>
  </si>
  <si>
    <t>West Central Child Care Connection</t>
  </si>
  <si>
    <t>2020 Matching Grant</t>
  </si>
  <si>
    <t>College for Life 2020-21</t>
  </si>
  <si>
    <t>Muddy River Opera - Pearl (30th Anniversary) Season</t>
  </si>
  <si>
    <t>Grow Your Own (Year 3)</t>
  </si>
  <si>
    <t>Program and Gallery Support</t>
  </si>
  <si>
    <t>Literacy and Learning at the Library IV</t>
  </si>
  <si>
    <t>Clayton Public Library District</t>
  </si>
  <si>
    <t>Believe in Me</t>
  </si>
  <si>
    <t>Brown County Community Unit School District #1</t>
  </si>
  <si>
    <t>SMART Board Refresh</t>
  </si>
  <si>
    <t>St. Dominic School</t>
  </si>
  <si>
    <t>St. Francis Solanus School</t>
  </si>
  <si>
    <t>Technology in the Classrooms at Our Saviour School</t>
  </si>
  <si>
    <t>Our Saviour School - Resource Teacher</t>
  </si>
  <si>
    <t>Marketing at Our Saviour School</t>
  </si>
  <si>
    <t>Creating a Better QND</t>
  </si>
  <si>
    <t>Curriculum Textbook Enhancements for Social Studies that Align with Curriculum Mapping Standards</t>
  </si>
  <si>
    <t>Intervention Specialist / 2020 Science Materials</t>
  </si>
  <si>
    <t>Intervention Specialist 2020-2021</t>
  </si>
  <si>
    <t>Safety and Security/Entryway Door</t>
  </si>
  <si>
    <t>Brown County Music Boosteres</t>
  </si>
  <si>
    <t>Fellowship of Christian Athletes</t>
  </si>
  <si>
    <t>Learning Technology Center of Illinois</t>
  </si>
  <si>
    <t>Liberty CUSD #2</t>
  </si>
  <si>
    <t>Muscular Dystrophy Association</t>
  </si>
  <si>
    <t>Rushville Fitness and Community Center</t>
  </si>
  <si>
    <t>Sacred Heart-Griffin High School</t>
  </si>
  <si>
    <t>Brown County Music Series (and Festival)</t>
  </si>
  <si>
    <t>Engage, Equip, and Empower / Western IL FCA</t>
  </si>
  <si>
    <t>SMART Notebook and Google Training 2020</t>
  </si>
  <si>
    <t>Foundations of Effective Learning Pilot</t>
  </si>
  <si>
    <t>MDA Summer Camp</t>
  </si>
  <si>
    <t>QND Catholic Heart Work Camp</t>
  </si>
  <si>
    <t>RFCC Sports/Group Fitness Class Equipment</t>
  </si>
  <si>
    <t>2020-2021 Teacher Grant Fund</t>
  </si>
  <si>
    <t>Genesis Garden</t>
  </si>
  <si>
    <t>Kids Cook!  Summer Meals</t>
  </si>
  <si>
    <t>MacMurray College</t>
  </si>
  <si>
    <t>MacMurray College Religious Life Programming</t>
  </si>
  <si>
    <t>National TTT Society IL Chapter AI</t>
  </si>
  <si>
    <t>Camp for Girls</t>
  </si>
  <si>
    <t>Quincy Exchange Club Foundation</t>
  </si>
  <si>
    <t>Sleep in Heavenly Peace</t>
  </si>
  <si>
    <t>No Kid Sleeps on the Floor in Our Town! IL-Liberty Area 2020</t>
  </si>
  <si>
    <t>Formal Funding - TFF Families Committee Review</t>
  </si>
  <si>
    <t>Formal Funding - TFF Youth Committee Review</t>
  </si>
  <si>
    <t>Formal Funding - TFF Education Committee Review</t>
  </si>
  <si>
    <t>Chaddock Children's Foundation</t>
  </si>
  <si>
    <t>Art Room/Studio</t>
  </si>
  <si>
    <t>Pike County Unmet Needs</t>
  </si>
  <si>
    <t>Pike County Unmet Needs FY 19-20</t>
  </si>
  <si>
    <t>Community Unit District #3</t>
  </si>
  <si>
    <t>MakerSpace</t>
  </si>
  <si>
    <t>Winchester High School</t>
  </si>
  <si>
    <t>Chromebooks for the Classroom</t>
  </si>
  <si>
    <t>Connect Child and Family Solutions</t>
  </si>
  <si>
    <t>Junior Achievement of Greater St. Louis</t>
  </si>
  <si>
    <t>Phoenix Programs</t>
  </si>
  <si>
    <t>Foster Initiative Enhancement</t>
  </si>
  <si>
    <t>Junior Achievement Programs in Northeast Missouri and West Central Illinois</t>
  </si>
  <si>
    <t>Quincy Notre Dame Foundation</t>
  </si>
  <si>
    <t>Quincy</t>
  </si>
  <si>
    <t>First Christian Church of Mt. Sterling</t>
  </si>
  <si>
    <t>Action Brown County</t>
  </si>
  <si>
    <t>Hope Through Faith Ministries</t>
  </si>
  <si>
    <t>The Crossing</t>
  </si>
  <si>
    <t>St. Peter Church</t>
  </si>
  <si>
    <t>Purple Asparagus</t>
  </si>
  <si>
    <t>Kelsey Tracy Cope</t>
  </si>
  <si>
    <t>Good Shephard Children and Family Services</t>
  </si>
  <si>
    <t>Annie Tracy</t>
  </si>
  <si>
    <t>Award for service on NGAB</t>
  </si>
  <si>
    <t>Young Life Quincy</t>
  </si>
  <si>
    <t xml:space="preserve">Formal Funding For Staff Addition </t>
  </si>
  <si>
    <t>Yes and Challenge</t>
  </si>
  <si>
    <t>Brian made a motion to give them $15,000 now and extend a Challenge Grant 1:1 for up to $15,000 to be raised by December 1, 2020.  Christine seconded the motion, and all were in favor.  3/10/2020:  Update - They have met the challenge so Dan approved a $15,000 match.</t>
  </si>
  <si>
    <t>Cheerful Home Child Care &amp; Early Learning Center</t>
  </si>
  <si>
    <t>Conscious Discipline and Quality Curriculum</t>
  </si>
  <si>
    <t>Forefront</t>
  </si>
  <si>
    <t>Enhancing Statewide Capacity Through Board Source Education &amp; Certification</t>
  </si>
  <si>
    <t>St. Paul School</t>
  </si>
  <si>
    <t>Central School District</t>
  </si>
  <si>
    <t>CHEERFUL HOME CHILD CARE &amp; EARLY LEARNING CENTER</t>
  </si>
  <si>
    <t xml:space="preserve">     Conscious Discipline and Quality Curriculum </t>
  </si>
  <si>
    <t>FOREFRONT</t>
  </si>
  <si>
    <t xml:space="preserve">     Enhancing statewide capacity through Board Source Education &amp; Certification</t>
  </si>
  <si>
    <t>ST. PAUL SCHOOL</t>
  </si>
  <si>
    <t>CENTRAL SCHOOL DISTRICT</t>
  </si>
  <si>
    <t>1/8/2020 &amp; 03/16/2020</t>
  </si>
  <si>
    <t>12/16/2019 &amp; 03/16/2020</t>
  </si>
  <si>
    <t>United Way of Central Illinois</t>
  </si>
  <si>
    <t>Firefly Autism House</t>
  </si>
  <si>
    <t>Denver</t>
  </si>
  <si>
    <t>CO</t>
  </si>
  <si>
    <t>Bella Bird</t>
  </si>
  <si>
    <t>Denver Rescue Mission</t>
  </si>
  <si>
    <t>Denver Public Schools Foundation</t>
  </si>
  <si>
    <t>Community Foundation of Middle Tennessee</t>
  </si>
  <si>
    <t>Nashville</t>
  </si>
  <si>
    <t>TN</t>
  </si>
  <si>
    <t>Austin Community Foundation</t>
  </si>
  <si>
    <t>Austin</t>
  </si>
  <si>
    <t>TX</t>
  </si>
  <si>
    <t>No Kid Hungry by Share Our Strength</t>
  </si>
  <si>
    <t>DC</t>
  </si>
  <si>
    <t>Washington</t>
  </si>
  <si>
    <t>Dan mailed check directly to organization</t>
  </si>
  <si>
    <t>Dan mailed directly to organization</t>
  </si>
  <si>
    <t>Big Brothers Big Sisters of Central Illinois</t>
  </si>
  <si>
    <t>Community Foundation for the Land of Lincoln</t>
  </si>
  <si>
    <t>United Way of Massachusetts Bay</t>
  </si>
  <si>
    <t>Cardinal Glennon Children's Foundation</t>
  </si>
  <si>
    <t>St. Joseph's Academy</t>
  </si>
  <si>
    <t>Jewish Family Services of Colorado</t>
  </si>
  <si>
    <t>Notes</t>
  </si>
  <si>
    <t>Bob Freesen YMCA of Jacksonville</t>
  </si>
  <si>
    <t>Jacksonville Main Street</t>
  </si>
  <si>
    <t>Jacksonville</t>
  </si>
  <si>
    <t>Decatur</t>
  </si>
  <si>
    <t>Boston</t>
  </si>
  <si>
    <t>MA</t>
  </si>
  <si>
    <t>Pregnancy Resource Center</t>
  </si>
  <si>
    <t>Rushville</t>
  </si>
  <si>
    <t>Circle of Concern</t>
  </si>
  <si>
    <t>Valley Park</t>
  </si>
  <si>
    <t>Global Leadership Summit</t>
  </si>
  <si>
    <t>YMCA OF WEST CENTRAL ILLINOIS</t>
  </si>
  <si>
    <t xml:space="preserve">     Global Leadership Summit</t>
  </si>
  <si>
    <t>Friends of Mt. Sterling Parks</t>
  </si>
  <si>
    <t>Grant Writing</t>
  </si>
  <si>
    <t>FRIENDS OF MT. STERLING PARK DISTRICT</t>
  </si>
  <si>
    <t xml:space="preserve">     Grant Writing</t>
  </si>
  <si>
    <t>Operation Food Search</t>
  </si>
  <si>
    <t>Project Sunshine</t>
  </si>
  <si>
    <t>New York</t>
  </si>
  <si>
    <t>NY</t>
  </si>
  <si>
    <t>Angie Schlater</t>
  </si>
  <si>
    <t>Yes &amp; Challenge</t>
  </si>
  <si>
    <t>Smitty made a motion to approve full funding at $23,850.  Erin seconded the motion, and all were in favor.</t>
  </si>
  <si>
    <t>No</t>
  </si>
  <si>
    <t>Jean made a motion to not fund this request.  Terry seconded the motion, and all were in favor.</t>
  </si>
  <si>
    <t>Jean made a motion to approve full funding at $47,350, but have a conversation with QU to see if they should restructure how they do the scholarship program.  Sara seconded the motion, and all were in favor.</t>
  </si>
  <si>
    <t>Wanda made a motion to approve full funding at $20,000.  Christine seconded this motion, and all but Smitty were in favor.  Smitty made a motion to approve $15,000 to stay within 20% of their organization budget.  The majority voted for full funding at $20,000, so that is the motion that passed.</t>
  </si>
  <si>
    <t>Smitty made a motion to approve full funding at $62,134.  Jill seconded the motion, and all were in favor.</t>
  </si>
  <si>
    <t>Family Invite Grant - Ray and Anne Capestrain.  Wanda made a motion to approve the TFF staff recommendation of full funding at $30,000.  Sara seconded the motion and all were in favor.</t>
  </si>
  <si>
    <t>Wanda made a motion to approve the TFF staff recommendation of full funding at $8,825.  Sara seconded the motion, and all were in favor.</t>
  </si>
  <si>
    <t>Wanda made a motion to approve the TFF staff recommendation of full funding at $12,000.  Sara seconded the motion, and all were in favor.</t>
  </si>
  <si>
    <t>Wanda madea  motion to approve the TFF staff recommendation of full funding at $5,000.  Sara seconded the motion, and all were in favor.</t>
  </si>
  <si>
    <t>Christine made a motion to approve the TFF staff recommendation of full funding at $40,000.  Susie seconded the motion, and all were in favor.</t>
  </si>
  <si>
    <t>Wanda made a motion to approve the TFF staff recommendation of full funding at $5,000.  Sara seconded the motion, and all were in favor. NOTE:  Rob did not vote on this request because he said he was very involved in the grant request so he excluded himself from the vote.</t>
  </si>
  <si>
    <t>Jill made a motion to approve the TFF staff recommendation of full funding at $5,000.  Wanda seconded the motion, and all were in favor.</t>
  </si>
  <si>
    <t>Wanda made a motion to approve the committee recommendation of full funding at $59,850.  Sara seconded the motion, and all were in favor.</t>
  </si>
  <si>
    <t>Susie made a motion to approve the committee's recommendation for full funding at $6,000.  Jill seconded the motion, and all were in favor.</t>
  </si>
  <si>
    <t>Susie made a motion to approve the committee's recommendation for full funding at $6,000.  Jill seconded the motion, and all were at favor.</t>
  </si>
  <si>
    <t>Susie made a motion to approve the committee's recommendation for full funding at $30,000.  Jill seconded the motion, and all were at favor.</t>
  </si>
  <si>
    <t>Christine made a motion to approve the committee's recommendation of full funding at $9,000.  Erin seconded the motion, and all were in favor.</t>
  </si>
  <si>
    <t>Smitty made a motion to approve the TFF staff recommendation of full funding at $10,000.  Wanda seconded the motion, and all were in favor.</t>
  </si>
  <si>
    <t>Wanda made a motion to approve NGAB's recommendation of full funding at $10,000.  Susie seconded the motion, and all were in favor.</t>
  </si>
  <si>
    <t>This college has closed therefore the application is not approved.</t>
  </si>
  <si>
    <t>Wanda made a motion to approve the committee's recommendation of full funding at $15,000, but to conduct a post-grant site visit to understand more about parameters they use, etc.  Nikki seconded the motion, and all were in favor.</t>
  </si>
  <si>
    <t>Wanda made a motion to approve NGAB's recommendation of full funding at $4,500 but do a post-grant site visit just to check in.  Susie seconded the motion, and all were in favor.</t>
  </si>
  <si>
    <t>Wanda made a motion to approve NGAB's recommendation of full funding at $5,000.  Susie seconded the motion, and all were in favor.</t>
  </si>
  <si>
    <t xml:space="preserve">Wanda made a motion to approve the TFF staff recommendation of full funding at $10,000 over 3 years.  Sara seconded the motion, and all were in favor.  </t>
  </si>
  <si>
    <t>Global Food Banking Network</t>
  </si>
  <si>
    <t>Community Foundation of the Quincy Area</t>
  </si>
  <si>
    <t>COVID-19 Response</t>
  </si>
  <si>
    <t>COVID-19 RESPONSE APPLICATIONS</t>
  </si>
  <si>
    <t>Dan delivered check directly to organization</t>
  </si>
  <si>
    <t>Resource Teacher</t>
  </si>
  <si>
    <t>Marketing</t>
  </si>
  <si>
    <t>Chaddock</t>
  </si>
  <si>
    <t>Angie</t>
  </si>
  <si>
    <t>This is Next Gen because it is a 2019 Special Impact Grant</t>
  </si>
  <si>
    <t>Columbia</t>
  </si>
  <si>
    <t>NGAB SPECIAL IMPACT GRANT</t>
  </si>
  <si>
    <r>
      <t xml:space="preserve">Tech Audit from Cycle 2, 2019.  Staff recommendation:  </t>
    </r>
    <r>
      <rPr>
        <sz val="8"/>
        <rFont val="Calibri"/>
        <family val="2"/>
      </rPr>
      <t>1:2 Challenge Grant of up to $10,000 by 6/1/20.  If they raise up to $5,000 we would give them a grant of $10,000.  Annie made a motion to approve the staff recommendation of a Challenge Grant.  Christine seconded the motion, and all were in favor. 1/21/2020 - Dan said they met the challenge and approved a check in the amount of $10,000.</t>
    </r>
  </si>
  <si>
    <t>World Central Kitchen</t>
  </si>
  <si>
    <t>Holy Family Parish</t>
  </si>
  <si>
    <t>Quincy Catholic Charities</t>
  </si>
  <si>
    <t>Center for Women and Their Work</t>
  </si>
  <si>
    <t>WeDontWaste</t>
  </si>
  <si>
    <t>Rise School of Denver</t>
  </si>
  <si>
    <t>The Rise School of Denver</t>
  </si>
  <si>
    <t>Wedontwaste</t>
  </si>
  <si>
    <t>COVID-19 Response Fund</t>
  </si>
  <si>
    <t>TOTAL:</t>
  </si>
  <si>
    <t>COVID-19 RESPONSE FUND</t>
  </si>
  <si>
    <t>Marillac St. Vincent Family Services</t>
  </si>
  <si>
    <t>Brian Buckley</t>
  </si>
  <si>
    <t>Eligible for Additional NGAB Years of Service Funding in 2020:  Annie Tracy - $2,000 / Ellie Stamerjohn $3,000 / Micaela Tracy - $1,000 / Teresa Sullivan $2,000</t>
  </si>
  <si>
    <t>Horizons Social Services of Adams County</t>
  </si>
  <si>
    <t>Ava Terwelp</t>
  </si>
  <si>
    <t>Kate Terwelp</t>
  </si>
  <si>
    <t>Olivia Terwelp</t>
  </si>
  <si>
    <t>Compass for Kids</t>
  </si>
  <si>
    <t>Liam Roszhart</t>
  </si>
  <si>
    <t>Western IL FCA Capacity Building Grant 2020</t>
  </si>
  <si>
    <t>FELLOWSHIP OF CHRISTIAN ATHLETES</t>
  </si>
  <si>
    <t xml:space="preserve">     Western IL FCA Capacity Building Grant 2020</t>
  </si>
  <si>
    <t>Wanda made a motion to approve the TFF staff recommendation of full funding at $21,200.  Sara seconded the motion, and all were in favor.  NOTE:  We are not paying this right now, Angie said it is on hold for the time being.</t>
  </si>
  <si>
    <t>Brown County Teacher Fund</t>
  </si>
  <si>
    <t>Trinity Classical Academy</t>
  </si>
  <si>
    <t>Dolls for Daughters &amp; Kenzi's Kidz dba Kenzi's Causes</t>
  </si>
  <si>
    <t>Association for Training on Trauma and Attachment in Children (ATTACh)</t>
  </si>
  <si>
    <t>Ronald McDonald House Charities® of St. Louis, Inc.</t>
  </si>
  <si>
    <t>Youth In Need</t>
  </si>
  <si>
    <t>FCA COVID-19 Funding Request</t>
  </si>
  <si>
    <t>Great Commission Broadcasting Corp</t>
  </si>
  <si>
    <t>Keep the Mission Alive of Communicating the Gospel</t>
  </si>
  <si>
    <t>Jensen Camp Foundation</t>
  </si>
  <si>
    <t>COVID 19 Response Fund</t>
  </si>
  <si>
    <t>Pike County Unmet Needs COVID-19</t>
  </si>
  <si>
    <t>Assisting Child Care Programs Through COVID 19</t>
  </si>
  <si>
    <t xml:space="preserve">COVID-19 Grant </t>
  </si>
  <si>
    <t>Denver Children's Home</t>
  </si>
  <si>
    <t>Offsetting Revenue Shortfalls for Core Programs for Trauma-Impacted Youth</t>
  </si>
  <si>
    <t>COVID-19 Contract Employee Fund</t>
  </si>
  <si>
    <t>Operation Food Search - COVID-19 Emergency Response</t>
  </si>
  <si>
    <t>COVID-19 Relief Funding</t>
  </si>
  <si>
    <t>Homeless Youth Residential Care</t>
  </si>
  <si>
    <t>Church of Holy Innocents</t>
  </si>
  <si>
    <t>Pleasantville</t>
  </si>
  <si>
    <t>Wanda made a motion to approve the TFF staff recommendation of funding up to $14,500.  Sara seconded the motion, and all were in favor.  4/20/20 Update:  Catholic Heart Work Camp was cancelled.  This grant will not be paid.</t>
  </si>
  <si>
    <t>St. Louis Police Foundation</t>
  </si>
  <si>
    <t>Urban League of Metropolitan St. Louis</t>
  </si>
  <si>
    <t>Blessed Sacrament School and Parish</t>
  </si>
  <si>
    <t>University of Illinois Foundation</t>
  </si>
  <si>
    <t>Urbana</t>
  </si>
  <si>
    <t>Arianna Buckley</t>
  </si>
  <si>
    <t>COVID-19 Response Fund Grant</t>
  </si>
  <si>
    <t>McDonough County United Way COVID Relief</t>
  </si>
  <si>
    <t>COVID-19 Emergency Request</t>
  </si>
  <si>
    <t>Sustain Client Engagement / Replace Lost Revenue</t>
  </si>
  <si>
    <t xml:space="preserve">Quincy Art Center Covid-19 Relief </t>
  </si>
  <si>
    <t>Critical Support and Advisement for Historically Marginalized Students</t>
  </si>
  <si>
    <t>COVID-19 Pandemic</t>
  </si>
  <si>
    <t>COVID-19 Relief Project</t>
  </si>
  <si>
    <t>Increased Food Needs in Therapeutic Group Homes</t>
  </si>
  <si>
    <t>($100,000 set aside for Community Foundation of Quincy Area…we have given them $25,000 so far.  Other $300,000 is TFF's Covid Response Fund for COVID related grant requests).</t>
  </si>
  <si>
    <t>McDonough County United Way</t>
  </si>
  <si>
    <t>Denver Scholarship Foundation</t>
  </si>
  <si>
    <t>Empower Illinois</t>
  </si>
  <si>
    <t>Lume Institute, LLC</t>
  </si>
  <si>
    <t>Tennyson Center for Children</t>
  </si>
  <si>
    <t>The Denver Street School</t>
  </si>
  <si>
    <t>West Central Illinois Child Care Connection</t>
  </si>
  <si>
    <t>Dominican Academy of the City of New York</t>
  </si>
  <si>
    <t>Association for Rural and Small Libraries Annual Conference 2020</t>
  </si>
  <si>
    <t>WEST CENTRAL ILLINOIS CHILD CARE CONNECTION</t>
  </si>
  <si>
    <t xml:space="preserve">     Association for Rural and Small Libraries Annual Conference 2020</t>
  </si>
  <si>
    <t>Gateway 180</t>
  </si>
  <si>
    <t>Link Market</t>
  </si>
  <si>
    <t>2020 Teacher Appreciation Project</t>
  </si>
  <si>
    <t>REGIONAL OFFICE OF EDUCATION #1</t>
  </si>
  <si>
    <t xml:space="preserve">     2020 Teacher Appreciation Project</t>
  </si>
  <si>
    <t>Brown County Public Library District</t>
  </si>
  <si>
    <t xml:space="preserve">Association for Rural and Small Libraries Annual Conference 2020 </t>
  </si>
  <si>
    <t>BROWN COUNTY PUBLIC LIBRARY DISTRICT</t>
  </si>
  <si>
    <t xml:space="preserve">     Association for Rural and Small Libraries Annual Conference 2020 </t>
  </si>
  <si>
    <t>Cornerstone: Foundations for Families</t>
  </si>
  <si>
    <t>Cornerstone COVID-19 Capacity Relief</t>
  </si>
  <si>
    <t>Arete Education, Inc.</t>
  </si>
  <si>
    <t>Mott Haven Family Food Initiative</t>
  </si>
  <si>
    <t>St. Louis Learning Disabilities Association, Inc.</t>
  </si>
  <si>
    <t>Supporting Children and Families During the COVID-19 Crisis</t>
  </si>
  <si>
    <t>TFF set aside $100,000 for COVID related funding for the Community Foundation of Quincy.  This is the first $25,000.</t>
  </si>
  <si>
    <t>Farwell House</t>
  </si>
  <si>
    <t>The Home for Little Wanderers</t>
  </si>
  <si>
    <t>N/A</t>
  </si>
  <si>
    <t>Jewish Family Service of Colorado</t>
  </si>
  <si>
    <t>Most Precious Blood Catholic Church</t>
  </si>
  <si>
    <t>Community Foundation Servign West Central IL &amp; Northeast MO</t>
  </si>
  <si>
    <t>Habitat for Neighborhood Business</t>
  </si>
  <si>
    <t>St. John the Evangelist School</t>
  </si>
  <si>
    <t>St. Francis/Holy Ghost School</t>
  </si>
  <si>
    <t>Dan mailed check directly to school</t>
  </si>
  <si>
    <t>Kristin Tracy</t>
  </si>
  <si>
    <t>Community Foundation Serving West Central IL &amp; Northeast MO</t>
  </si>
  <si>
    <t>St. John the Evangelist</t>
  </si>
  <si>
    <t>General Operating Support</t>
  </si>
  <si>
    <t>Building Organizational Capacity for Data and Evaluation</t>
  </si>
  <si>
    <t>DENVER SCHOLARSHIP FOUNDATION</t>
  </si>
  <si>
    <t xml:space="preserve">     Building Organizational Capacity for Data and Evaluation</t>
  </si>
  <si>
    <t>Adult and Teen Challenge - Wisconsin</t>
  </si>
  <si>
    <t>Quincy University Recruitment Mailing</t>
  </si>
  <si>
    <t>Finland Community COVID-19 Response</t>
  </si>
  <si>
    <t>COVID-19 Relief</t>
  </si>
  <si>
    <t>Continuing the Teen Challenge Mission in the Midst of COVID-19</t>
  </si>
  <si>
    <t>Whole Kids Outeach</t>
  </si>
  <si>
    <t>Ellington</t>
  </si>
  <si>
    <t>HomeWorks</t>
  </si>
  <si>
    <t>Boys Hope Girls Hope</t>
  </si>
  <si>
    <t>Richmond Heights</t>
  </si>
  <si>
    <t>Whole Kids Outreach</t>
  </si>
  <si>
    <t>Horizons Social Services</t>
  </si>
  <si>
    <t>St. Anthony of Padua Parish</t>
  </si>
  <si>
    <t>Effingham</t>
  </si>
  <si>
    <t>Feeding Westchester</t>
  </si>
  <si>
    <t>Elmsford</t>
  </si>
  <si>
    <t>Operation Breakthrough</t>
  </si>
  <si>
    <t>Kansas City</t>
  </si>
  <si>
    <t>Nikki Tracy</t>
  </si>
  <si>
    <t>Susie made a motion to approve the committee's recommendation for full funding at UP TO $30,000, pending St. Dominic letting is know about the curriculum they select.  Jill seconded the motion, and all were at favor. 5/11/20: Curriculum approved.  Grant payment approved in full.</t>
  </si>
  <si>
    <t>St. Dominic Catholic School</t>
  </si>
  <si>
    <t>Samantha Tracy</t>
  </si>
  <si>
    <t>Sisters of Mercy</t>
  </si>
  <si>
    <t>Belmont</t>
  </si>
  <si>
    <t>NC</t>
  </si>
  <si>
    <t>Our Redeemer Daycare</t>
  </si>
  <si>
    <t>Part of the Solution</t>
  </si>
  <si>
    <t>LifeWise STL</t>
  </si>
  <si>
    <t>Our Redeemer Daycare Center</t>
  </si>
  <si>
    <t>COVID-19: Community Child Care – Providing Safe and Necessary Care for Essential Workers</t>
  </si>
  <si>
    <t>Kingdom House (Now LifeWise STL)</t>
  </si>
  <si>
    <t>LifeWise Family Financial Recovery Fund</t>
  </si>
  <si>
    <t>POTS COVID-19 Response Efforts</t>
  </si>
  <si>
    <t>Twin Falls</t>
  </si>
  <si>
    <t>ID</t>
  </si>
  <si>
    <t>Superior Highland Backcountry</t>
  </si>
  <si>
    <t>Lusten</t>
  </si>
  <si>
    <t>Water Legacy</t>
  </si>
  <si>
    <t>Sts. Peter &amp; Paul School</t>
  </si>
  <si>
    <t>Sts. Peter &amp; Paul Catholic School</t>
  </si>
  <si>
    <t>Camp Point Public Library District</t>
  </si>
  <si>
    <t>Quincy Catholic Elementary Schools (QCES) Foundation</t>
  </si>
  <si>
    <t>Association for Rural and Small Libraries Annual Conference</t>
  </si>
  <si>
    <t>COVID-19 Pandemic Tuition Assistance Fund Appeal &amp; Distance Learning Video/TV Ad</t>
  </si>
  <si>
    <t>QUINCY CATHOLIC ELEMENTARY SCHOOLS (QCES) FOUNDATION</t>
  </si>
  <si>
    <t xml:space="preserve">     COVID-19 Pandemic Tuition Assistance Fund Appeal &amp; Distance Learning Video/TV Ad</t>
  </si>
  <si>
    <t>CAMP POINT PUBLIC LIBRARY DISTRICT</t>
  </si>
  <si>
    <t xml:space="preserve">     Association for Rural and Small Libraries Annual Conference</t>
  </si>
  <si>
    <t>Hospital Sisters Mission Outreach Corporation</t>
  </si>
  <si>
    <t>Springfield Art Association</t>
  </si>
  <si>
    <t>Central Illinois Food Bank</t>
  </si>
  <si>
    <t>Contact Ministries</t>
  </si>
  <si>
    <t>Fordham Law School</t>
  </si>
  <si>
    <t>USE THIS MAILING ADDRESS: Bank of America-Gift Processing Center / Fordham University / PO Box 417762 / Boston, MA 02241-7762</t>
  </si>
  <si>
    <t>Parent Help Line</t>
  </si>
  <si>
    <t>Catholic Charities</t>
  </si>
  <si>
    <t>Invictus Woods</t>
  </si>
  <si>
    <t>Peoria Heights</t>
  </si>
  <si>
    <t>American Transparency</t>
  </si>
  <si>
    <t>Burr Ridge</t>
  </si>
  <si>
    <t>African-American Museum</t>
  </si>
  <si>
    <t>Lincoln Academy</t>
  </si>
  <si>
    <t>Nature Conservancy</t>
  </si>
  <si>
    <t>Merrifield</t>
  </si>
  <si>
    <t>VA</t>
  </si>
  <si>
    <t>Kidzeum</t>
  </si>
  <si>
    <t>Communio</t>
  </si>
  <si>
    <t>Alexandria</t>
  </si>
  <si>
    <t>Catholic Services</t>
  </si>
  <si>
    <t>Catholic Schools</t>
  </si>
  <si>
    <t>Susie made a motion to approve the committee's recommendation for a Tech Audit.  Jill seconded the motion, and all were in favor. 5/21/20 Update: Tech Audit complete.  Jean sent an email to all 2020 TFF Trustees and all 10 voted in favor of full funding at $18,000.</t>
  </si>
  <si>
    <t>Quincy Trees for Tomorrow</t>
  </si>
  <si>
    <t>Bessie's Hope</t>
  </si>
  <si>
    <t>Strategic Planning</t>
  </si>
  <si>
    <t xml:space="preserve">     Strategic Planning</t>
  </si>
  <si>
    <t>Wanda made a motion to approve the TFF staff recommendation of a $20,000 immediate grant and a $5,000 Challenge Grant.   Challenge Grant is 1:1 but only for new donors, with a deadline of 03/15/2021.  Sara seconded the motion, and all were in favor. 5/28/20 Update:  They have met the Challenge.  Dan approved a $5,000 payment.</t>
  </si>
  <si>
    <t>Creating Online Platform</t>
  </si>
  <si>
    <t>Association for Training on Trauma and Attachment in Children  (ATTACh)</t>
  </si>
  <si>
    <t>ASSOCIATION FOR TRAINING ON TRAUMA AND ATTACHMENT IN CHILDREN (ATTACh)</t>
  </si>
  <si>
    <t xml:space="preserve">     Creating Online Platform</t>
  </si>
  <si>
    <r>
      <t xml:space="preserve">The board voted on this request at the February 2020 Meeting because it is time sensitive.  Susie made a motion to approve full funding, UP TO $96,875, depending on enrollment numbers.  Erin seconded the motion and all were in favor. </t>
    </r>
    <r>
      <rPr>
        <sz val="8"/>
        <color indexed="8"/>
        <rFont val="Calibri"/>
        <family val="2"/>
      </rPr>
      <t xml:space="preserve"> NOTE:  Wait to pay until Dan receives enrollment numbers. 5/29/20 Update: BCES will not have summer school in 2020.  They will reapply for funding the summer of 2021.  </t>
    </r>
  </si>
  <si>
    <t>Quincy Community Theatre</t>
  </si>
  <si>
    <t>QCT - COVID Impact Grant</t>
  </si>
  <si>
    <t>Eolia Community Fire District</t>
  </si>
  <si>
    <t>Eolia</t>
  </si>
  <si>
    <t>Equal Justice Initiative</t>
  </si>
  <si>
    <t>Montgomery</t>
  </si>
  <si>
    <t>AL</t>
  </si>
  <si>
    <t>4/14/2020 &amp; 6/4/20</t>
  </si>
  <si>
    <t>Blessed Sacrament Catholic School</t>
  </si>
  <si>
    <t>National SAM Innovation Project</t>
  </si>
  <si>
    <t>Good Shepherd Family &amp; Children</t>
  </si>
  <si>
    <t>Together Facing the Challenge Training</t>
  </si>
  <si>
    <t>GOOD SHEPHERD FAMILY &amp; CHILDREN</t>
  </si>
  <si>
    <t xml:space="preserve">     Together Facing the Challenge Training</t>
  </si>
  <si>
    <t>Comprehensive Youth Services</t>
  </si>
  <si>
    <t>Yes/Challenge</t>
  </si>
  <si>
    <t>This is part of a Challenge Grant from 2019.  $25,000 was already paid in 2019 and a $12,500 Challenge Grant was issued.  6/3/20 - They met the Challenge so Dan approved a grant in the amount of $12,500.</t>
  </si>
  <si>
    <t>St. Vincent Home for Children</t>
  </si>
  <si>
    <t>Mark Tracy</t>
  </si>
  <si>
    <t>Salve Regina University</t>
  </si>
  <si>
    <t>Newport</t>
  </si>
  <si>
    <t>RI</t>
  </si>
  <si>
    <t>Quincy Catholic Elementary Schools Foundation</t>
  </si>
  <si>
    <t>Indialantic</t>
  </si>
  <si>
    <t>FL</t>
  </si>
  <si>
    <t>Family Business Nework - US</t>
  </si>
  <si>
    <t>Family Business Network - US</t>
  </si>
  <si>
    <t>Saint Mary School (Taylorville)</t>
  </si>
  <si>
    <t>Color of Change</t>
  </si>
  <si>
    <t>Oakland</t>
  </si>
  <si>
    <t>CA</t>
  </si>
  <si>
    <t>NAACP</t>
  </si>
  <si>
    <t>Baltimore</t>
  </si>
  <si>
    <t>MD</t>
  </si>
  <si>
    <t>Thousand Currents</t>
  </si>
  <si>
    <t>QND Foundation</t>
  </si>
  <si>
    <t>First Union Congregational Church</t>
  </si>
  <si>
    <t>Dorothy Tracy Education Center</t>
  </si>
  <si>
    <t>Brown County Early Learning Center Facility Renovation</t>
  </si>
  <si>
    <t>Dan took check directly to organization</t>
  </si>
  <si>
    <t>Brown County Early Learning Center</t>
  </si>
  <si>
    <t>Early Learning Center Furnishings and Operations</t>
  </si>
  <si>
    <t>Christine made a motion to approve the TFF staff recommendation of a $5,000 Challenge Grant.  Challenge Grant is 1:1 but only for new donors, with a deadline of 03/15/2021.  Susie seconded the motion, and all were in favor.  6/24/20: They met the Challenge and Dan confirmed donations were from new donors.  He approved the $5,000 payment.</t>
  </si>
  <si>
    <t>Humane Society of Sedona</t>
  </si>
  <si>
    <t>Sedona</t>
  </si>
  <si>
    <t>AZ</t>
  </si>
  <si>
    <t>I Am More Foundation</t>
  </si>
  <si>
    <t>Bradenton</t>
  </si>
  <si>
    <t>Kelsey Breathitt Tracy</t>
  </si>
  <si>
    <t>Marketing Support</t>
  </si>
  <si>
    <t>JACKSONVILLE PROMISE NFP</t>
  </si>
  <si>
    <t xml:space="preserve">     Marketing Support</t>
  </si>
  <si>
    <t>Brown Co. Elementary</t>
  </si>
  <si>
    <t>St. Mary School</t>
  </si>
  <si>
    <t>Brown County Elementary School Fine Arts Grant</t>
  </si>
  <si>
    <t>First and Second Grade Classroom Renovations</t>
  </si>
  <si>
    <t>Lit Wits Book Club 2020-2021</t>
  </si>
  <si>
    <t>Technology 2020-2021</t>
  </si>
  <si>
    <t>Assessment &amp; Learning Resources 2020-2021</t>
  </si>
  <si>
    <t>Learning Through the Arts 2020-2021</t>
  </si>
  <si>
    <t>Interventionist to Support Inclusion Students</t>
  </si>
  <si>
    <t>Routt Catholic High School</t>
  </si>
  <si>
    <t>Door Replacements</t>
  </si>
  <si>
    <t>Reading Recovery 2020-2021</t>
  </si>
  <si>
    <t>Transportation and Remediation 2020-2021</t>
  </si>
  <si>
    <t>SAMS - Year 2</t>
  </si>
  <si>
    <t>SAMS Project - Year 2</t>
  </si>
  <si>
    <t>SAMS 2020-2021</t>
  </si>
  <si>
    <t>BioSTL STEM Coaching LLC, DBA: Science Coach</t>
  </si>
  <si>
    <t>Hannibal-Lagrange University</t>
  </si>
  <si>
    <t>Gene Slay's Girls &amp; Boys Club of St. Louis</t>
  </si>
  <si>
    <t>City of Mt. Sterling</t>
  </si>
  <si>
    <t>SouthSide Early Childhood Center</t>
  </si>
  <si>
    <t>Quincy Society of Fine Arts</t>
  </si>
  <si>
    <t>Action Brown County Operational Support</t>
  </si>
  <si>
    <t>Innovation Curriculum</t>
  </si>
  <si>
    <t>Brown County High School Dual Credit 2020-21</t>
  </si>
  <si>
    <t>Fresh Rx: Prescribing Healthy Futures</t>
  </si>
  <si>
    <t>Façade Grant Request III</t>
  </si>
  <si>
    <t>COVID-19 Relief for SouthSide Families</t>
  </si>
  <si>
    <t>General Operating Support for Diaper and Period Supplies</t>
  </si>
  <si>
    <t>Instant Arts Classroom Funds</t>
  </si>
  <si>
    <t>Student-Staff Development Program</t>
  </si>
  <si>
    <t>04//06/20</t>
  </si>
  <si>
    <t>Brown County</t>
  </si>
  <si>
    <t>Carl Sandburg College Foundation</t>
  </si>
  <si>
    <t>Quincy School District 172</t>
  </si>
  <si>
    <t>Brown Co./Mt. Sterling Small Business Loan Fund</t>
  </si>
  <si>
    <t>Technology Access for Student Success</t>
  </si>
  <si>
    <t>2020 Regional Director Program Enhancement</t>
  </si>
  <si>
    <t>Pandemic Impact</t>
  </si>
  <si>
    <t>Playground Revitalization</t>
  </si>
  <si>
    <t>Collaboration for Healthy and Thriving Students</t>
  </si>
  <si>
    <t>Emergency Scholarship Support</t>
  </si>
  <si>
    <t>Quincy Symphony Orchestra Association</t>
  </si>
  <si>
    <t>Payson Seymour Elementary</t>
  </si>
  <si>
    <t>Character Champions</t>
  </si>
  <si>
    <t>Quincy Symphony Youth Programs</t>
  </si>
  <si>
    <t>Building a Stronger CORE</t>
  </si>
  <si>
    <t>Greenhouse Project</t>
  </si>
  <si>
    <t>TFF Education Scholarship</t>
  </si>
  <si>
    <t>Midwest Youth Services</t>
  </si>
  <si>
    <t>Youth Emergency Shelter and Support Services</t>
  </si>
  <si>
    <t>Covered Bottoms Diaper Bank Start-Up</t>
  </si>
  <si>
    <t>Triopia CUSD #27</t>
  </si>
  <si>
    <t>Triopia Science Department Laboratory Equipment</t>
  </si>
  <si>
    <t>Orton-Gillingham Training</t>
  </si>
  <si>
    <t>STS. PETER &amp; PAUL SCHOOL</t>
  </si>
  <si>
    <t xml:space="preserve">     Orton-Gillingham Training</t>
  </si>
  <si>
    <t>Life Teen International</t>
  </si>
  <si>
    <t>Chesterfield</t>
  </si>
  <si>
    <t>St. Peter Catholic School</t>
  </si>
  <si>
    <t>Approved via email by the TFF Board</t>
  </si>
  <si>
    <t>Video Storytelling and Social Media Training</t>
  </si>
  <si>
    <t>2020 Video Storytelling</t>
  </si>
  <si>
    <t>GENESIS GARDEN</t>
  </si>
  <si>
    <t xml:space="preserve">     Video Storytelling and Social Media Training</t>
  </si>
  <si>
    <t xml:space="preserve">     2020 Video Storytelling</t>
  </si>
  <si>
    <t>Assumption Church</t>
  </si>
  <si>
    <t>Big Brothers Big Sisters of Tampa Bay</t>
  </si>
  <si>
    <t>Meds and Food For Kids</t>
  </si>
  <si>
    <t>Church of Holy Apostles</t>
  </si>
  <si>
    <t>Unicef</t>
  </si>
  <si>
    <t>Aging Ahead Foundation</t>
  </si>
  <si>
    <t>McHenry</t>
  </si>
  <si>
    <t>Manchester</t>
  </si>
  <si>
    <t xml:space="preserve">O'Fallon </t>
  </si>
  <si>
    <t>Tampa</t>
  </si>
  <si>
    <t>Meds and Food for Kids</t>
  </si>
  <si>
    <t>Clayton</t>
  </si>
  <si>
    <t>Archdiocese of St. Louis MO</t>
  </si>
  <si>
    <t>Two Rivers Regional Council Foundation</t>
  </si>
  <si>
    <t>QCES Curriculum Mapping</t>
  </si>
  <si>
    <t>ST. DOMINIC SCHOOL</t>
  </si>
  <si>
    <t xml:space="preserve">     QCES Curriculum Mapping</t>
  </si>
  <si>
    <t>ST. FRANCIS SOLANUS SCHOOL</t>
  </si>
  <si>
    <t>BLESSED SACRAMENT CATHOLIC SCHOOL</t>
  </si>
  <si>
    <t>National Conference for Community and Justice of Metro St. Louis</t>
  </si>
  <si>
    <t>Greater West Central Public Library District</t>
  </si>
  <si>
    <t>This was a check from back in December 2020. The check was never received or cashed.  Dan stopped payment and asked Sara to reissue check.</t>
  </si>
  <si>
    <t>Mike Tracy</t>
  </si>
  <si>
    <t>Staff/Volunteer Leadership Development</t>
  </si>
  <si>
    <t>YOUNG LIFE QUINCY</t>
  </si>
  <si>
    <t xml:space="preserve">     Staff/Volunteer Leadership Development</t>
  </si>
  <si>
    <t>Helping Hands of Springfield</t>
  </si>
  <si>
    <t>Mt. Sterling Community Center YMCA</t>
  </si>
  <si>
    <t>Capacity Development for Board of Directors</t>
  </si>
  <si>
    <t>Video Story Telling and Social Media Training</t>
  </si>
  <si>
    <t>HELPING HANDS OF SPRINGFIELD</t>
  </si>
  <si>
    <t xml:space="preserve">     Capacity Development for Board of Directors</t>
  </si>
  <si>
    <t>MT. STERLING COMMUNITY CENTER YMCA</t>
  </si>
  <si>
    <t>Foodright</t>
  </si>
  <si>
    <t>Milwaukee</t>
  </si>
  <si>
    <t>WI</t>
  </si>
  <si>
    <t>Wings of Hope for Pancreatic Cancer Research</t>
  </si>
  <si>
    <t>Castle Pines</t>
  </si>
  <si>
    <t>JWCC Starfish Project 2021</t>
  </si>
  <si>
    <t>JOHN WOOD COMMUNITY COLLEGE FOUNDATION</t>
  </si>
  <si>
    <t xml:space="preserve">     JWCC Starfish Project 2021</t>
  </si>
  <si>
    <t>Capacity Building - Video Storytelling/Social Media</t>
  </si>
  <si>
    <t xml:space="preserve">     Capacity Building - Video Storytelling/Social Media</t>
  </si>
  <si>
    <t>Site Visit</t>
  </si>
  <si>
    <t>Sara made a motion for full funding at $50,000.  Smitty seconded the motion, and all were in favor.</t>
  </si>
  <si>
    <t>Yes and CG</t>
  </si>
  <si>
    <t>Family Invite Grant: Jane and Fred Schmidt.  Staff Recommendation: Full funding. Rob made a motion to approve the staff's recommendations.  Wanda seconded the motion, and all were in favor.</t>
  </si>
  <si>
    <t>Site Visit from Cycle 1 2020 (Board).  Staff Recommendation:  Full funding.  Rob made a motion to approve the staff's recommendations.  Wanda seconded the motion, and all were in favor.</t>
  </si>
  <si>
    <t>Family Invite Grant: John Tracy. Staff Recommendation: Full funding. Rob made a motion to approve the staff's recommendations.  Wanda seconded the motion, and all were in favor.</t>
  </si>
  <si>
    <t>Family Invite Grant: Pat Tracy.  Staff Recommendation: Full funding. Rob made a motion to approve the staff's recommendations.  Wanda seconded the motion, and all were in favor.</t>
  </si>
  <si>
    <t>Family Invite Grant: Linda Tracy. Staff Recommendation: Full funding. Rob made a motion to approve the staff's recommendations.  Wanda seconded the motion, and all were in favor.</t>
  </si>
  <si>
    <t>Staff Recommendation: Full funding. Rob made a motion to approve the staff's recommendations.  Wanda seconded the motion, and all were in favor.</t>
  </si>
  <si>
    <t>Committee Recommendation: Full Funding.  Smitty made a motion to approve the BCTF Committee's recommendations.  Wanda seconded the motion, and all were in favor.</t>
  </si>
  <si>
    <t>Committee Recommendation: Full Funding.  Christine made a motion to approve the Catholic School Grant Review Committee's recommendations.  Erin seconded the motion, and all were in favor.</t>
  </si>
  <si>
    <t>Committee Recommendation: $18,000 and up to $12,000 for transportation. Christine made a motion to approve the Catholic School Grant Review Committee's recommendations.  Erin seconded the motion, and all were in favor.</t>
  </si>
  <si>
    <t>We will revisit their second $15,000 when we make our Cycle 2, 2020 grant awards in August.  August Committee Recommendation: Award second $15,000 grant.  Wanda made a motion to approve the Catholic School Grant Review Committee's recommendation on the General Operating Support requests.  Sara seconded the motion, and all were in favor.</t>
  </si>
  <si>
    <t>Committee Recommendation: Full funding. Sara made a motion to approve the committee's recommendation.  Wanda seconded the motion, and all were in favor.</t>
  </si>
  <si>
    <t>Committee Recommendation: Full funding.  Rob made a motion to approve the committee's recommendations.  Christine seconded the motion, and all were in favor.</t>
  </si>
  <si>
    <t>Committee Recommendation: Full funding.  Christine made a motion to approve the committee's recommendations.  Erin seconded the motion, and all were in favor.</t>
  </si>
  <si>
    <t>Site Visit from Cycle 1 2020 (Education Committee).  Committee Recommendation: Full funding. Christine made a motion to approve the committee's recommendations.  Erin seconded the motion, and all were in favor.</t>
  </si>
  <si>
    <t>Site Visit from Cycle 1 2020 (NGAB).  NGAB Recommendation: Full funding.  Wanda made a motion to approve the NGAB recommendations.  Sara seconded the motion, and all were in favor.</t>
  </si>
  <si>
    <t>NGAB Recommendation: Full funding, pending budget review. Wanda made a motion to approve the NGAB recommendations.  Sara seconded the motion, and all were in favor.</t>
  </si>
  <si>
    <t>NGAB Recommendation: Full funding. Wanda made a motion to approve the NGAB recommendations.  Sara seconded the motion, and all were in favor.</t>
  </si>
  <si>
    <t>Special Grant Opportunities</t>
  </si>
  <si>
    <t>ADAC Project</t>
  </si>
  <si>
    <t>Jean and Dan brought this special grant opportunity to the TFF Board.  After discussion on this grant opportunity, Susie made a motion to approve the staff recommendation of full funding.  Nikki seconded the motion, and all were in favor.</t>
  </si>
  <si>
    <t>Modern Classrooms Project Inc.</t>
  </si>
  <si>
    <t>Modern Classroom Project</t>
  </si>
  <si>
    <t>NCEA</t>
  </si>
  <si>
    <t>Data Analytics Project</t>
  </si>
  <si>
    <t>BioSTL Stem Coaching, LLC dba Science Coach</t>
  </si>
  <si>
    <t>Hannibal-LaGrange University</t>
  </si>
  <si>
    <t>The Modern Classrooms Project Inc.</t>
  </si>
  <si>
    <t>St. Peter &amp; Paul School</t>
  </si>
  <si>
    <t>NOTE:  THESE ALL FALL UNDER "BROWN COUNTY PROACTIVE" FOCUS AREA</t>
  </si>
  <si>
    <t>Diocese of Springfield</t>
  </si>
  <si>
    <t>Staff Recommendation: Full funding, and post Site Visit. The board approved the staff's recommendation.</t>
  </si>
  <si>
    <t>TrailNet</t>
  </si>
  <si>
    <t>Home Sweet Home</t>
  </si>
  <si>
    <t>Brentwood</t>
  </si>
  <si>
    <t>Forest Park Forever</t>
  </si>
  <si>
    <t>Center of Creative Arts</t>
  </si>
  <si>
    <t>Down Syndrome Association of Greater St. Louis</t>
  </si>
  <si>
    <t>This is a reissue.  Original check was never received/cashed.  Send new check to:  8531 Page Ave, Suite 120, St. Louis, MO 63114</t>
  </si>
  <si>
    <t>Quincy Police Department D.A.R.E. Program</t>
  </si>
  <si>
    <t>The D.A.R.E. Program</t>
  </si>
  <si>
    <t>This was a Challenge Grant from 2019.  They met the Challenge so a $4,000 payment was approved by Dan.</t>
  </si>
  <si>
    <t>BCHS Scholarship Program</t>
  </si>
  <si>
    <t xml:space="preserve">From Dan: Per TFF’s grant authorization policy, the TFF President and TFF Treasurer approve “recurring annual grants previously approved by the TFF Board.”  The TFF Board has approved 2020 funding to Scholarship America for the BCHS Scholarship Program and Jean and Rob have approved a $152,000 grant to Scholarship America for 2020. </t>
  </si>
  <si>
    <t>River to River Residential Corporation</t>
  </si>
  <si>
    <t>Marion</t>
  </si>
  <si>
    <t>Summit County Senior Citizens, Inc.</t>
  </si>
  <si>
    <t>Frisco</t>
  </si>
  <si>
    <t>Tri-State Area Center for Women's Ministries</t>
  </si>
  <si>
    <t>Lilly Family School of Philanthropy Tuition</t>
  </si>
  <si>
    <t>Mobile App for Video Storytelling and Social Media Marketing</t>
  </si>
  <si>
    <t>Friends of the Log Cabins</t>
  </si>
  <si>
    <t>Virtual Frontier Settlement Day September 2020</t>
  </si>
  <si>
    <t>TRI-STATE AREA CENTER FOR WOMEN'S MINISTRIES</t>
  </si>
  <si>
    <t>CORNERSTONE: FOUNDATIONS FOR FAMILIES</t>
  </si>
  <si>
    <t xml:space="preserve">     Lilly Family School of Philanthropy Tuition</t>
  </si>
  <si>
    <t xml:space="preserve">     Mobile App for Video Storytelling and Social Media Marketing</t>
  </si>
  <si>
    <t>FRIENDS OF THE LOG CABINS</t>
  </si>
  <si>
    <t xml:space="preserve">     Virtual Frontier Settlement Day September 2020</t>
  </si>
  <si>
    <t>Memo: "Summit Senior Gives".  Mail to: Summit County Senior Citizens, Inc. PO Box 1845, Frisco, CO 80443-1845</t>
  </si>
  <si>
    <t>Building Pipelines - The Finding and Keeping Professionals of Color Project</t>
  </si>
  <si>
    <t>DENVER CHILDREN'S HOME</t>
  </si>
  <si>
    <t xml:space="preserve">     Building Pipelines - The Finding and Keeping Professionals of Color Project</t>
  </si>
  <si>
    <t>Jean made a motion to give them $25,000 now and also issue a 1:1 $25,000 Challenge Grant with a deadline of 12/01/20.  Erin seconded the motion, and all were in favor.</t>
  </si>
  <si>
    <t>Annual Next Gen Ozark Award</t>
  </si>
  <si>
    <t>Laughing Bear Bakery</t>
  </si>
  <si>
    <t>United Way of Adams County</t>
  </si>
  <si>
    <t>5/5/2020 &amp; 08/18/20</t>
  </si>
  <si>
    <t>Community Partners of Dallas</t>
  </si>
  <si>
    <t>Dallas</t>
  </si>
  <si>
    <t>Olivia Tracy</t>
  </si>
  <si>
    <t>St. Louis Area Food Bank</t>
  </si>
  <si>
    <t>Bridgeton</t>
  </si>
  <si>
    <t>Micaela Tracy</t>
  </si>
  <si>
    <t>KABOOM</t>
  </si>
  <si>
    <t>Schuyler County Mental Health</t>
  </si>
  <si>
    <t>Pin Oak Foundation</t>
  </si>
  <si>
    <t>Training and Certification Update</t>
  </si>
  <si>
    <t>Network for Good and Fundraising Coach</t>
  </si>
  <si>
    <t>National CareNet Conference</t>
  </si>
  <si>
    <t>Sharing the Love of the Great Outdoors - Building Awareness for Gardner Camp</t>
  </si>
  <si>
    <t>SCHUYLER COUNTY MENTAL HEALTH</t>
  </si>
  <si>
    <t xml:space="preserve">     Training and Certification Update</t>
  </si>
  <si>
    <t>THE HUB - ARTS AND CULTURAL CENTER</t>
  </si>
  <si>
    <t xml:space="preserve">     Network for Good and Fundraising Coach</t>
  </si>
  <si>
    <t>PREGNANCY RESOURCE CENTER</t>
  </si>
  <si>
    <t xml:space="preserve">     National CareNet Conference</t>
  </si>
  <si>
    <t>PIN OAK FOUNDATION</t>
  </si>
  <si>
    <t xml:space="preserve">     Sharing the Love of the Great Outdoors - Building Awareness for Gardner Camp</t>
  </si>
  <si>
    <t>Harvester Christian Church</t>
  </si>
  <si>
    <t>St. Charles</t>
  </si>
  <si>
    <t>Presbyterian Church of the Covenant/Covenant Cupboard Food Pantry</t>
  </si>
  <si>
    <t>Greenwood Village</t>
  </si>
  <si>
    <t>Children's Advocacy and Family Resources, Inc.</t>
  </si>
  <si>
    <t>The Center for Youth and Family Solutions</t>
  </si>
  <si>
    <t>Jumpstart for SMS</t>
  </si>
  <si>
    <t>Network for Good Jumpstart Training Program</t>
  </si>
  <si>
    <t>Mt. Sterling/Brown County Logo Project</t>
  </si>
  <si>
    <t>ST. MARY SCHOOL</t>
  </si>
  <si>
    <t xml:space="preserve">     Jumpstart for SMS</t>
  </si>
  <si>
    <t>THE RISE SCHOOL OF DENVER</t>
  </si>
  <si>
    <t xml:space="preserve">     Network for Good Jumpstart Training Program</t>
  </si>
  <si>
    <t>THE CENTER FOR YOUTH AND FAMILY SOLUTIONS</t>
  </si>
  <si>
    <t>ACTION BROWN COUNTY</t>
  </si>
  <si>
    <t xml:space="preserve">     Mt. Sterling/Brown County Logo Project</t>
  </si>
  <si>
    <t>Philanthropy Roundtable</t>
  </si>
  <si>
    <t>National Catholic Education Association</t>
  </si>
  <si>
    <t>Arlington</t>
  </si>
  <si>
    <t>Exponent Philanthropy</t>
  </si>
  <si>
    <t>Mail to: Scholarship America, c/o First National Bank Minnesota, PO Box 240, St. Peter, MN 56082 (Sara mailed directly to org)</t>
  </si>
  <si>
    <t>Lineage Project</t>
  </si>
  <si>
    <t>Folds of Honor Foundation</t>
  </si>
  <si>
    <t>Cincinnati</t>
  </si>
  <si>
    <t>OH</t>
  </si>
  <si>
    <t>Tulsa</t>
  </si>
  <si>
    <t>OK</t>
  </si>
  <si>
    <t>Maggie Sullivan</t>
  </si>
  <si>
    <t>ATTACh</t>
  </si>
  <si>
    <t>Network for Good: Jumpstart Fundraising Program</t>
  </si>
  <si>
    <t>Virtual Marketing for the 2021-2022 School Year</t>
  </si>
  <si>
    <t>SACRED HEART-GRIFFIN HIGH SCHOOL</t>
  </si>
  <si>
    <t xml:space="preserve">     Virtual Marketing for the 2021-2022 School Year</t>
  </si>
  <si>
    <t xml:space="preserve">     Network for Good: Jumpstart Fundraising Program</t>
  </si>
  <si>
    <t>BioSTL</t>
  </si>
  <si>
    <t>Food for Thought Denver</t>
  </si>
  <si>
    <t>St. Louis Area Diaper Bank / Fiscal Sponsor is Youth Bridge Community Foundation</t>
  </si>
  <si>
    <t>Family Invite Grant: Erica Briscoe Buckley.  Committee Recommendation: Full funding.  Rob made a motion to approve the committee's recommendations.  Christine seconded the motion, and all were in favor. UPDATE: Original check was mailed on 8/18/20.  St. Louis Area Diaper Bank received notice from the IRS that due to some technicalities in their tax filings their 501c3 status was revoked. They had not cashed our check so Dan asked them to destroy it (#8771). New check (#8804) was issued to the fiscal sponsor, Youth Bridge Community Foundation and mailed on 09/21/20.</t>
  </si>
  <si>
    <t>Western Illinois Museum</t>
  </si>
  <si>
    <t>Jacksonville Area Center for Independent Living</t>
  </si>
  <si>
    <t>Quincy Public Library</t>
  </si>
  <si>
    <t>Communication and Donor Engagement Boot Camp</t>
  </si>
  <si>
    <t>Capacity Building - Communication and Donor Engagement</t>
  </si>
  <si>
    <t>Donor Development at QPL</t>
  </si>
  <si>
    <t>Quincy Symphony Orchestra</t>
  </si>
  <si>
    <t>Strength for the Future Campaign</t>
  </si>
  <si>
    <t>Continuing Network for Good Coaching</t>
  </si>
  <si>
    <t>ROUTT CATHOLIC HIGH SCHOOL</t>
  </si>
  <si>
    <t xml:space="preserve">     Communication and Donor Engagement Boot Camp</t>
  </si>
  <si>
    <t xml:space="preserve">     Capacity Building - Communication &amp; Donor Engagement</t>
  </si>
  <si>
    <t>WESTERN ILLINOIS MUSEUM</t>
  </si>
  <si>
    <t>JACKSONVILLE AREA CENTER FOR INDEPENDENT LIVING</t>
  </si>
  <si>
    <t>JENSEN CAMP FOUNDATION</t>
  </si>
  <si>
    <t>QUINCY CATHOLIC CHARITIES</t>
  </si>
  <si>
    <t>QUINCY PUBLIC LIBRARY</t>
  </si>
  <si>
    <t xml:space="preserve">     Donor Development at QPL</t>
  </si>
  <si>
    <t>QUINCY SYMPHONY ORCHESTRA</t>
  </si>
  <si>
    <t>HANNIBAL LA-GRANGE UNIVERSITY</t>
  </si>
  <si>
    <t xml:space="preserve">     Strength for the Future Campaign</t>
  </si>
  <si>
    <t xml:space="preserve">     Continuing Network for Good and Coaching</t>
  </si>
  <si>
    <t>Bay Area Vineyard Church</t>
  </si>
  <si>
    <t>Silver Bay</t>
  </si>
  <si>
    <t>Participated in monthly pop-up food pantry (Rubies Pantry)</t>
  </si>
  <si>
    <t>Genavive George</t>
  </si>
  <si>
    <t>Galvin George</t>
  </si>
  <si>
    <t>Amelia George</t>
  </si>
  <si>
    <t>HOURS VOLUNTEERED</t>
  </si>
  <si>
    <t>VOLUNTEER ACTIVITY</t>
  </si>
  <si>
    <t>The Magic House</t>
  </si>
  <si>
    <t>Young Americans Center for Financial Education</t>
  </si>
  <si>
    <t>Colorado Young Leader</t>
  </si>
  <si>
    <t>Saint Meinrad Seminary</t>
  </si>
  <si>
    <t>Finland</t>
  </si>
  <si>
    <t>Genevive George</t>
  </si>
  <si>
    <t>Highlands Ranch</t>
  </si>
  <si>
    <t>St. Meinrad</t>
  </si>
  <si>
    <t>IN</t>
  </si>
  <si>
    <t>Quincy Public Schools</t>
  </si>
  <si>
    <t>The James Project, Inc.</t>
  </si>
  <si>
    <t>Youth in Need</t>
  </si>
  <si>
    <t>Quincy Public Schools Foundation</t>
  </si>
  <si>
    <t>QPSF: Increasing Engagement and Enhancing Communication to all Stakeholders</t>
  </si>
  <si>
    <t>Nonprofit Leadership Course Training 2020</t>
  </si>
  <si>
    <t>Nonprofit Leadership Training and Coaching</t>
  </si>
  <si>
    <t>Youth in Need Strategic Planning</t>
  </si>
  <si>
    <t>QUINCY PUBLIC SCHOOLS FOUNDATION</t>
  </si>
  <si>
    <t xml:space="preserve">     QPSF: Increasing Engagement &amp; Enhancing Communication to all Stakeholders</t>
  </si>
  <si>
    <t>THE JAMES PROJECT</t>
  </si>
  <si>
    <t xml:space="preserve">     Nonprofit Leadership Course Training 2020</t>
  </si>
  <si>
    <t xml:space="preserve">     Nonprofit Leadership Training &amp; Coaching</t>
  </si>
  <si>
    <t>YOUTH IN NEED</t>
  </si>
  <si>
    <t xml:space="preserve">     Youth in Need Strategic Planning</t>
  </si>
  <si>
    <t>Gaining Christ Ministries</t>
  </si>
  <si>
    <t>Arnold</t>
  </si>
  <si>
    <t>Loyola Academy of St. Louis</t>
  </si>
  <si>
    <t>Quincy Hospitality House</t>
  </si>
  <si>
    <t>Ducks Unlimited</t>
  </si>
  <si>
    <t>Memphis</t>
  </si>
  <si>
    <t>Teach for America</t>
  </si>
  <si>
    <t>Global Foodbanking Network</t>
  </si>
  <si>
    <t>Over the Rainbow Association</t>
  </si>
  <si>
    <t>International Institute of Metropolitan St. Louis</t>
  </si>
  <si>
    <t>Loaves and Fishes</t>
  </si>
  <si>
    <t>Tori Tracy</t>
  </si>
  <si>
    <t>Evanston</t>
  </si>
  <si>
    <t>Folded newsletters</t>
  </si>
  <si>
    <t>Steven George</t>
  </si>
  <si>
    <t>Home and Away Ministries DBA: Ruby's Pantry</t>
  </si>
  <si>
    <t>Distributed food, moved boxes, set up, handed out food, packed shares, loaded vehicles, unloaded pallets</t>
  </si>
  <si>
    <t>North Branch</t>
  </si>
  <si>
    <t>Home of the Little Wanderers</t>
  </si>
  <si>
    <t>Sacred Heart Villa</t>
  </si>
  <si>
    <t>Smitty made a motion to give them $50,000 now and also issue a 1:1 $25,000 Challenge Grant with a deadline of 12/01/20.  Wanda seconded the motion, and all were in favor. 10/23/20: Challenge was met so Dan approved $25,000 check.</t>
  </si>
  <si>
    <t>Teresa Sullivan</t>
  </si>
  <si>
    <t>Bob Freesen YMCA of Jacksonvill</t>
  </si>
  <si>
    <t>TASK</t>
  </si>
  <si>
    <t>Hoogland Center for the Arts</t>
  </si>
  <si>
    <t>South City Community School</t>
  </si>
  <si>
    <t>Invest in Kids</t>
  </si>
  <si>
    <t>St. Louis Area Diaper Bank</t>
  </si>
  <si>
    <t>Charles Deuel</t>
  </si>
  <si>
    <t>Fenton</t>
  </si>
  <si>
    <t>Zach Tracy</t>
  </si>
  <si>
    <t>So That Project</t>
  </si>
  <si>
    <t>Women of Grace</t>
  </si>
  <si>
    <t>Clearwater</t>
  </si>
  <si>
    <t>Sandhill Family Heritage Association</t>
  </si>
  <si>
    <t>Spring Lake</t>
  </si>
  <si>
    <t>John Sullivan</t>
  </si>
  <si>
    <t>Sandhills Family Heritage Association</t>
  </si>
  <si>
    <t>8/18/2020 &amp; 11/5/20</t>
  </si>
  <si>
    <t>United Way of Greater St. Louis</t>
  </si>
  <si>
    <t>Springfield Diocese in Illinois</t>
  </si>
  <si>
    <t>Transitions of West Central Illinois</t>
  </si>
  <si>
    <t>Denver Street School</t>
  </si>
  <si>
    <t>Urban Peak Denver</t>
  </si>
  <si>
    <t>Friends of the Castle</t>
  </si>
  <si>
    <t>Bella Ease</t>
  </si>
  <si>
    <t>Mental Health Centers of Western Illinois</t>
  </si>
  <si>
    <t>Outdoor Afro</t>
  </si>
  <si>
    <t>Hillside Food Outreach</t>
  </si>
  <si>
    <t>Christian Foundation for Children and Aging</t>
  </si>
  <si>
    <t>Newport YMCA</t>
  </si>
  <si>
    <t>Arts Quincy</t>
  </si>
  <si>
    <t>Hazelten Betty Ford Foundation</t>
  </si>
  <si>
    <t>City of Macomb</t>
  </si>
  <si>
    <t>Lakewood</t>
  </si>
  <si>
    <t>Compasss</t>
  </si>
  <si>
    <t>Tim Capestrain</t>
  </si>
  <si>
    <t>KS</t>
  </si>
  <si>
    <t>Middletown</t>
  </si>
  <si>
    <t>Center City</t>
  </si>
  <si>
    <t>Community Resource Database</t>
  </si>
  <si>
    <t>CITY OF MACOMB</t>
  </si>
  <si>
    <t xml:space="preserve">     Community Resource Database</t>
  </si>
  <si>
    <t>Santiago Partnership</t>
  </si>
  <si>
    <t>North Park University</t>
  </si>
  <si>
    <t>Quincy Community Theater</t>
  </si>
  <si>
    <t>Quincy Park District</t>
  </si>
  <si>
    <t>Helps International Ministries</t>
  </si>
  <si>
    <t>Lighthouse Presbyterian Church</t>
  </si>
  <si>
    <t>Quincy Medical Group Foundation</t>
  </si>
  <si>
    <t>Resourcing Christian Education</t>
  </si>
  <si>
    <t>Annual Catholic Appeal</t>
  </si>
  <si>
    <t>Church of St. Clements</t>
  </si>
  <si>
    <t>Kenrick-Glennon Seminary</t>
  </si>
  <si>
    <t>Art of Living Ministry - Rethink</t>
  </si>
  <si>
    <t>Worked program section at annual Gala fundraiser, worked check-in table at Brewfest, helped set up/volunteered at picnic, volunteered at annual golf tournament</t>
  </si>
  <si>
    <t>Coshocton</t>
  </si>
  <si>
    <t>Asheville</t>
  </si>
  <si>
    <t>Paola</t>
  </si>
  <si>
    <t>Wheaton</t>
  </si>
  <si>
    <t>Lafayette</t>
  </si>
  <si>
    <t>LA</t>
  </si>
  <si>
    <t>Cycle 3, 2020 - Applications for TFF Board Review:</t>
  </si>
  <si>
    <t>Cycle 3, 2020 - Applications for TFF Staff Review (Will bring recommendations to TFF Board):</t>
  </si>
  <si>
    <t>Cycle 3, 2020 - Applications for TFF Committee Review (Will bring recommendations to TFF Board):</t>
  </si>
  <si>
    <t>Cycle 3, 2020 Applications for Next Generation Advisory Board Review:</t>
  </si>
  <si>
    <t>Brown County Community Unit School District # 1</t>
  </si>
  <si>
    <t>Marketing 2020-2021</t>
  </si>
  <si>
    <t>Hornet Target Team</t>
  </si>
  <si>
    <t>Teacher Device Refresh 2020</t>
  </si>
  <si>
    <t>The Little Bit Foundation</t>
  </si>
  <si>
    <t>Saint Louis University</t>
  </si>
  <si>
    <t>Queen of Peace Center</t>
  </si>
  <si>
    <t>Mid-Ohio Food Collective</t>
  </si>
  <si>
    <t>Local Matters</t>
  </si>
  <si>
    <t>Hoogland Center for the Arts, Inc.</t>
  </si>
  <si>
    <t>Fordham University School of Law Feerick Center for Social Justice</t>
  </si>
  <si>
    <t>Escuela de Guadalupe</t>
  </si>
  <si>
    <t>Compass for Kids, Inc.</t>
  </si>
  <si>
    <t>Coalition For Life St. Louis</t>
  </si>
  <si>
    <t>Catholic Charities of St. Louis</t>
  </si>
  <si>
    <t>Center for Optimal Learning</t>
  </si>
  <si>
    <t>Improving Teacher Implementation of Inclusive and Social Emotional Teaching Strategies through In-Person and Online Coaching</t>
  </si>
  <si>
    <t>Feeding Hope</t>
  </si>
  <si>
    <t>Academic and Advocacy Program</t>
  </si>
  <si>
    <t>#NoKidWaits</t>
  </si>
  <si>
    <t>Early Childhood Interventions Community-Based Services / Warren Village</t>
  </si>
  <si>
    <t xml:space="preserve">Updates to the SLU Catholic Studies Centre Chapel </t>
  </si>
  <si>
    <t>Food, Medication, and Transportation for Women Accessing Treatment at QOPC</t>
  </si>
  <si>
    <t>Mid-Ohio Food Collective: Ensuring Food Access During the COVID-19 Pandemic</t>
  </si>
  <si>
    <t>Healthy Food Education and Access</t>
  </si>
  <si>
    <t>Elementary School Playground</t>
  </si>
  <si>
    <t>IamMore Foundation: An Education &amp; Empowerment Initiative</t>
  </si>
  <si>
    <t>Hoogland Center for the Arts Grant Request</t>
  </si>
  <si>
    <t>Permanent Supported Housing</t>
  </si>
  <si>
    <t>Finland Community Center Program Support 2021</t>
  </si>
  <si>
    <t>Feerick Center Immigrant Justice Project</t>
  </si>
  <si>
    <t>Mobile Food Pantry - Feeding those at Their Place in Need</t>
  </si>
  <si>
    <t>Escuela de Guadalupe Need-based Student Scholarships</t>
  </si>
  <si>
    <t>Virtual Club Compass 2021</t>
  </si>
  <si>
    <t>Coalition for Life St. Louis</t>
  </si>
  <si>
    <t>Pathways to Progress</t>
  </si>
  <si>
    <t>Outreach Family Support Program</t>
  </si>
  <si>
    <t>P3 illinois Partnerships</t>
  </si>
  <si>
    <t>Western Illinois University Foundation</t>
  </si>
  <si>
    <t>Y4 LEAD Project: EIR/SEED Partnering Site (QPS) &amp; National SAM Innovation Project with QPS (Grant Year  - School Year 2020-2021)</t>
  </si>
  <si>
    <t xml:space="preserve">Communio </t>
  </si>
  <si>
    <t>Rural Church Cluster in West Central Illinois</t>
  </si>
  <si>
    <t>Children's Home Society of Missouri</t>
  </si>
  <si>
    <t>Mary Lee's House</t>
  </si>
  <si>
    <t>White Hall Township Library</t>
  </si>
  <si>
    <t>YWCA of Quincy</t>
  </si>
  <si>
    <t>Roodhouse Public Library</t>
  </si>
  <si>
    <t>Girl Scouts of Central Illinois</t>
  </si>
  <si>
    <t>Addressing Childhood Trauma</t>
  </si>
  <si>
    <t>Rainbow House Technology Upgrades</t>
  </si>
  <si>
    <t>Promoting Early Developmental Interventions Clinic</t>
  </si>
  <si>
    <t>Virtual Reality Prolonged Exposure Therapy at St. John Bosco Children's Center</t>
  </si>
  <si>
    <t>Outreach Programming</t>
  </si>
  <si>
    <t>YWCA Quincy Permanent Supportive Housing Program</t>
  </si>
  <si>
    <t>G.I.R.L. Outreach Program - Adams, Brown, &amp; Hancock Counties</t>
  </si>
  <si>
    <t>Girl Scouts of Eastern Missouri</t>
  </si>
  <si>
    <t>Girls on the Run of Central Illinois</t>
  </si>
  <si>
    <t>Girl Scouts of Eastern Missouri Scholarship</t>
  </si>
  <si>
    <t>Girls on the Run is for Every Girl!</t>
  </si>
  <si>
    <t>Nurses for Newborns</t>
  </si>
  <si>
    <t>Restoration Community Church</t>
  </si>
  <si>
    <t xml:space="preserve">Keeping Infants Safe </t>
  </si>
  <si>
    <t>Chair Lift Project</t>
  </si>
  <si>
    <t>Four Rivers Special Education District</t>
  </si>
  <si>
    <t>Remote Learning Technology Needs</t>
  </si>
  <si>
    <t>Formal Funding - TFF Mental Health Committee Review</t>
  </si>
  <si>
    <t>Mission of Our Lady of Mercy, Inc.</t>
  </si>
  <si>
    <t>The Knowledge Center at Chaddock</t>
  </si>
  <si>
    <t>Transitions of Western Illinois</t>
  </si>
  <si>
    <t>Medical, Dental, Psychological and Wellness Program</t>
  </si>
  <si>
    <t>Trauma Informed Parochial School Grant-Quincy</t>
  </si>
  <si>
    <t>Vocatonal Training Project</t>
  </si>
  <si>
    <t>Jean made a motion to conduct a Site Visit.  Sara seconded the motion, and all were in favor.  Update Cycle 3, 2020: App on hold.  Org is not ready to submit the application yet.  We may cancel the application in 2021.</t>
  </si>
  <si>
    <t>Great River Teacher Corps: Addressing the Illinois Rural School Teacher Shortage</t>
  </si>
  <si>
    <t>Formal Funding Applications - TFF Staff Review</t>
  </si>
  <si>
    <t>Child Abuse &amp; Neglect Emergency Shelter Inc. (DBA Rainbow House)</t>
  </si>
  <si>
    <t>Boston Area Rape Crisis Center</t>
  </si>
  <si>
    <t>Cambridge</t>
  </si>
  <si>
    <t>Warm Hearts Warm Babies</t>
  </si>
  <si>
    <t>Arvada</t>
  </si>
  <si>
    <t>Providence Network</t>
  </si>
  <si>
    <t>Doctors Care</t>
  </si>
  <si>
    <t>Littleton</t>
  </si>
  <si>
    <t>Barnes Jewish Hospital Foundation</t>
  </si>
  <si>
    <t>PAY ATTENTION TO MAILING ADDRESS IN MG COMMENTS</t>
  </si>
  <si>
    <t>Warm Hands Warm Babies</t>
  </si>
  <si>
    <t>Covenant House</t>
  </si>
  <si>
    <t>Global Heritage Fund</t>
  </si>
  <si>
    <t>San Francisco</t>
  </si>
  <si>
    <t>Sam Sullivan</t>
  </si>
  <si>
    <t>Banner and Website Update</t>
  </si>
  <si>
    <t>Capacity Building Project</t>
  </si>
  <si>
    <t>Presbyterian Church Day Care Center</t>
  </si>
  <si>
    <t>Creating a Hopeful Culture</t>
  </si>
  <si>
    <t>CITY OF MT. STERLING</t>
  </si>
  <si>
    <t xml:space="preserve">     Banner and Website Update</t>
  </si>
  <si>
    <t>MY BROTHAS MY SISTAS KEEPER</t>
  </si>
  <si>
    <t xml:space="preserve">     Capacity Building Project</t>
  </si>
  <si>
    <t>PRESBYTERIAN CHURCH DAY CARE CENTER</t>
  </si>
  <si>
    <t xml:space="preserve">     Creating a Hopeful Culture</t>
  </si>
  <si>
    <t>Ellie Stamerjohn</t>
  </si>
  <si>
    <t>Savio House</t>
  </si>
  <si>
    <t>United Way of Brown County</t>
  </si>
  <si>
    <t>Horizons Soup Kitchen and Food Pantry</t>
  </si>
  <si>
    <t>Salvation Army</t>
  </si>
  <si>
    <t>Ignatian Spirituality Project</t>
  </si>
  <si>
    <t>Jenna Tracy</t>
  </si>
  <si>
    <t>Salvation Army Quincy</t>
  </si>
  <si>
    <t>Ali Tracy</t>
  </si>
  <si>
    <t>St. Louis Area Foodbank</t>
  </si>
  <si>
    <t>Weecycle</t>
  </si>
  <si>
    <t>Dolls for Daughters and Kenzi's Kidz</t>
  </si>
  <si>
    <t>Raise the Future</t>
  </si>
  <si>
    <t>Safehouse Denver</t>
  </si>
  <si>
    <t>Growing Home</t>
  </si>
  <si>
    <t>First Tee of Denver</t>
  </si>
  <si>
    <t>The Outlet</t>
  </si>
  <si>
    <t>Alzheimer's Association of Greater Missouri</t>
  </si>
  <si>
    <t>National Wild Turkey Federation</t>
  </si>
  <si>
    <t>St. Louis University</t>
  </si>
  <si>
    <t>Carmel Catholic High School</t>
  </si>
  <si>
    <t>St. Joseph Housing Initiative</t>
  </si>
  <si>
    <t>Amate House Foundation</t>
  </si>
  <si>
    <t>Convent of Our Lady of the Cenacle</t>
  </si>
  <si>
    <t>Midland Institute for Entrepreneurship</t>
  </si>
  <si>
    <t>MIE Leadership Development Training</t>
  </si>
  <si>
    <t>MIDLAND INSTITUTE FOR ENTREPRENEURSHIP</t>
  </si>
  <si>
    <t xml:space="preserve">     MIE Leadership Development Training</t>
  </si>
  <si>
    <t>Westminster</t>
  </si>
  <si>
    <t>Edgefield</t>
  </si>
  <si>
    <t>SC</t>
  </si>
  <si>
    <t>Mundelein</t>
  </si>
  <si>
    <t>Arch City Defenders</t>
  </si>
  <si>
    <t>Child Day Care Association of St. Louis</t>
  </si>
  <si>
    <t>All Blessings International</t>
  </si>
  <si>
    <t>Boys and Girls Club of Metro Denver</t>
  </si>
  <si>
    <t>The Butterfly Foundation</t>
  </si>
  <si>
    <t>Konbit Lasante pou Limonad</t>
  </si>
  <si>
    <t>Carter Center, Inc.</t>
  </si>
  <si>
    <t>UNICEF USA</t>
  </si>
  <si>
    <t>Cross Catholic Outreach</t>
  </si>
  <si>
    <t>Greater Chicago Food Depository</t>
  </si>
  <si>
    <t>Food Bank for Central and Northeast Missouri</t>
  </si>
  <si>
    <t>Owensboro</t>
  </si>
  <si>
    <t>KY</t>
  </si>
  <si>
    <t>Boys &amp; Girls Club of Metro Denver</t>
  </si>
  <si>
    <t>Englewood</t>
  </si>
  <si>
    <t>Columbus</t>
  </si>
  <si>
    <t>Atlanta</t>
  </si>
  <si>
    <t>LHS Racquetball Association</t>
  </si>
  <si>
    <t>Des Peres</t>
  </si>
  <si>
    <t>Jake Schmidt</t>
  </si>
  <si>
    <t>6/24/20 &amp; 7/13/20 &amp; 8/13/20 &amp; 9/14/20 &amp; 10/21/20 &amp; 12/2/20</t>
  </si>
  <si>
    <t>In April, the TFF Board approved a grant to the Dorothy Tracy Education Center for up to $1,750,000 for the development of the Brown County Early Learning Center. We will issue this grant over multiple payments. 6/24/20: 1st payment made in the amount of $350,000. 7/13/20: 2nd payment made in the amount of $250,000.  8/13/20: 3rd payment made in the amount of $250,000. 9/14/20: 4th payment made in the amount of $375,000.  10/21/20: 5th payment made in the amount of $175,000.  12/2/20: 6th payment made in the amount of $75,000.</t>
  </si>
  <si>
    <t>BioSTL STEM Coaching, LLC DBA: Science Coach</t>
  </si>
  <si>
    <t>Annual Fund Drive</t>
  </si>
  <si>
    <t>Technology Capacity Through Salesforce Automation</t>
  </si>
  <si>
    <t>Communicating Community Information</t>
  </si>
  <si>
    <t xml:space="preserve">     Annual Fund Drive</t>
  </si>
  <si>
    <t>BIOSTL STEM COACHING, LLC DBA: SCIENCE COACH</t>
  </si>
  <si>
    <t xml:space="preserve">     Technology Capacity Through Salesforce Automation</t>
  </si>
  <si>
    <t xml:space="preserve">     Communicating Community Information</t>
  </si>
  <si>
    <t xml:space="preserve">Jean made a motion to do a 1:1 Challenge Grant up to $30,000.  $10,000 has to come from corporations, $10,000 has to come from government, and $10,000 has to come from individuals beyond the first $30,000 they raise.  The deadline for the Challenge Grant is 03/15/2021.  Christine seconded this motion, and all were in favor. </t>
  </si>
  <si>
    <t>Jill made a motion to approve $18,000.  Susie seconded the motion, and all were in favor.</t>
  </si>
  <si>
    <t>Rob made a motion to conduct a Site Visit.  Erin seconded the motion, and all were in favor.</t>
  </si>
  <si>
    <t>7/30/2020 &amp; 12/7/2020</t>
  </si>
  <si>
    <t>The Navigators</t>
  </si>
  <si>
    <t>Campus Crusade for Christ</t>
  </si>
  <si>
    <t>Northern Illinois University Foundation</t>
  </si>
  <si>
    <t>Bible Study Fellowship</t>
  </si>
  <si>
    <t>Pioneers</t>
  </si>
  <si>
    <t>Illinois Bar Foundation</t>
  </si>
  <si>
    <t>The Foundation for Barnes Jewish Hospital</t>
  </si>
  <si>
    <t>Saint Louis Crisis Nursery</t>
  </si>
  <si>
    <t>Salvation Army St. Louis</t>
  </si>
  <si>
    <t>Summit County Senior Citizens</t>
  </si>
  <si>
    <t>Autism Speaks</t>
  </si>
  <si>
    <t>Alex Tracy</t>
  </si>
  <si>
    <t>Hannah Tracy</t>
  </si>
  <si>
    <t>Austism Speaks</t>
  </si>
  <si>
    <t>Chris Stamerjohn</t>
  </si>
  <si>
    <t>Jaclyn Tracy</t>
  </si>
  <si>
    <t>Colorado Springs</t>
  </si>
  <si>
    <t>Orlando</t>
  </si>
  <si>
    <t>Dekalb</t>
  </si>
  <si>
    <t>San Antonio</t>
  </si>
  <si>
    <t>Award for service on NGAB ($3,000)</t>
  </si>
  <si>
    <t>Child Abuse and Neglect Emergency Shelter dba Rainbow House</t>
  </si>
  <si>
    <t>Christian Social Services of Illinois dba Caritas Family Solutions</t>
  </si>
  <si>
    <t>Carl Sandbury College Foundation</t>
  </si>
  <si>
    <t>Ride Illinois</t>
  </si>
  <si>
    <t>Board Service (1 hour meeting every month), Chair of the Bylaw Revisions Committee (8 hours of committee meeting time plus at least 15 hours of drafting/research).</t>
  </si>
  <si>
    <t>Liz Tracy</t>
  </si>
  <si>
    <t>Sungate Kids</t>
  </si>
  <si>
    <t>Jacksonville One Stop Web Design and Marketing</t>
  </si>
  <si>
    <t>Building Capacity for School Administrative Leadership</t>
  </si>
  <si>
    <t>Teacher Teaching Teachers</t>
  </si>
  <si>
    <t>Signs of Progress</t>
  </si>
  <si>
    <t>Annual Staff Planning Conference &amp; Quarterly Staff Meetings</t>
  </si>
  <si>
    <t>MIDWEST YOUTH SERVICES</t>
  </si>
  <si>
    <t xml:space="preserve">     Jacksonville One Stop Web Design and Marketing</t>
  </si>
  <si>
    <t xml:space="preserve">     Building Capacity for School Administrative Leadership</t>
  </si>
  <si>
    <t>ST. FRANCIS/HOLY GHOST SCHOOL</t>
  </si>
  <si>
    <t xml:space="preserve">     Teacher Teaching Teachers</t>
  </si>
  <si>
    <t xml:space="preserve">     Signs of Progress</t>
  </si>
  <si>
    <t>MISSISSIPPI VALLEY BOY SCOUTS OF AMERICA</t>
  </si>
  <si>
    <t xml:space="preserve">     Annual Staff Planning Conference &amp; Quarterly Staff Meetings</t>
  </si>
  <si>
    <t>Foundations and Donors Interest in Catholic Activities</t>
  </si>
  <si>
    <t>Catholic School Philanthropy Working Group</t>
  </si>
  <si>
    <t>Yes, with contingencies</t>
  </si>
  <si>
    <t>Jane Tracy Family Invite Grant.  Staff Recommendation: Full funding at $15,000.  Wanda made a motion to approve the staff recommendation.  Christine seconded the motion, and all were in favor.</t>
  </si>
  <si>
    <t>$823,300 application, never consulted.  Staff Recommendation: No funding.  Wanda made a motion to approve the staff recommendation.  Christine seconded the motion, and all were in favor.</t>
  </si>
  <si>
    <t>Yes, pending FR</t>
  </si>
  <si>
    <t>Adina Tracy Family Invite Grant.  Staff Recommendation: Full funding at $15,000.  Wanda made a motion to approve the staff recommendation.  Christine seconded the motion, and all were in favor.</t>
  </si>
  <si>
    <t>Katy Roszhart Family Invite Grant.  Staff Recommendation:  Site Visit.  Wanda made a motion to approve the staff recommendation.  Christine seconded the motion, and all were in favor.</t>
  </si>
  <si>
    <t>Ryan Tracy Family Invite Grant.  Staff Recommendation: Full funding at $15,000.  Wanda made a motion to approve the staff recommendation.  Christine seconded the motion, and all were in favor.</t>
  </si>
  <si>
    <t>Diana and Brian Bittner Family Invite Grant.  Staff Recommendation: Full funding at $20,000.  Wanda made a motion to approve the staff recommendation.  Christine seconded the motion, and all were in favor.</t>
  </si>
  <si>
    <t>Jean made a motion to give them a $10,000 (unrestricted) immediate grant and then conduct a Site Visit and make a decision on the remaining $15,000 in December.  Smitty seconded the motion, and all were in favor. 12/7/20 Update: TFF Staff reviewed this application/Site Visit.  Staff Recommendation: Award $10,000 now and up to an additional $5,000, based upon Jensen Camp getting a Strategic Plan started.  Wanda made a motion to approve the staff recommendation.  Christine seconded the motion, and all were in favor.</t>
  </si>
  <si>
    <t>Wanda made a motion to conduct a Site Visit.  Jill seconded the motion, and all were in favor.  12/7/20 Update: TFF Staff reviewed this application/Site Visit.  Staff Recommendation: No funding.  Wanda made a motion to approve the staff recommendation.  Christine seconded the motion, and all were in favor.</t>
  </si>
  <si>
    <t>Rob made a motion to approve full funding at $5,000.  Nikki seconded the motion, and all were in favor.</t>
  </si>
  <si>
    <t>Mary Sullivan Family Invite Grant.  Staff Recommendation: Full funding at $15,000.  Rob made a motion to approve the staff recommendation.  Nikki seconded the motion, and all were in favor.</t>
  </si>
  <si>
    <t>Jay Sullivan Family Invite Grant.  Staff Recommendation: Site Visit.  Rob made a motion to approve the staff recommendation.  Nikki seconded the motion, and all were in favor.</t>
  </si>
  <si>
    <t>Steven and Amelia George Family Invite Grant. Staff Recommendation: Full funding at $20,000.  Rob made a motion to approve the staff recommendation.  Nikki seconded the motion, and all were in favor.</t>
  </si>
  <si>
    <t>Jay Roszhart Family Invite Grant.  Staff Recommendation: Full funding at $10,000.  Rob made a motion to approve the staff recommendation.  Nikki seconded the motion, and all were in favor.</t>
  </si>
  <si>
    <t>Don and Wanda Tracy Family Invite Grant. Staff Recommendation: Full funding at $30,000. Rob made a motion to approve the staff recommendation.  Nikki seconded the motion, and all were in favor.</t>
  </si>
  <si>
    <t>Yes w/ stipulation</t>
  </si>
  <si>
    <t>Matt and Kelsey Tracy Family Invite Grant.  Staff Recommendation: $10,000 now and up to $10,000 later after org submits report explaining how funds were used.  Rob made a motion to approve the staff recommendation.  Nikki seconded the motion, and all were in favor.</t>
  </si>
  <si>
    <t>Dan Iovaldi Family Invite Grant. Staff Recommendation: Full funding at $10,000. Rob made a motion to approve the staff recommendation.  Nikki seconded the motion, and all were in favor.</t>
  </si>
  <si>
    <t>Jaclyn Tracy Family Invite Grant. Staff Recommendation: Full funding at $10,000. Rob made a motion to approve the staff recommendation.  Nikki seconded the motion, and all were in favor.</t>
  </si>
  <si>
    <t xml:space="preserve">    </t>
  </si>
  <si>
    <t>Kevin Bingle Family Invite Grant. Staff Recommendation: Full funding at $10,000.  Christine made a motion to approve the staff recommendation.  Wanda seconded the motion, and all were in favor.</t>
  </si>
  <si>
    <t>Ben and Annie Tracy Family Invite Grant. Staff Recommendation: Full funding at $20,000.  Christine made a motion to approve the staff recommendation.  Wanda seconded the motion, and all were in favor</t>
  </si>
  <si>
    <t>Dick Tracy Family Invite Grant. Staff Recommendation: Full funding at $15,000.  Christine made a motion to approve the staff recommendation.  Wanda seconded the motion, and all were in favor</t>
  </si>
  <si>
    <t>Lauren Clough Family Invite Grant. Staff Recommendation: Full funding at $15,000.  Christine made a motion to approve the staff recommendation.  Wanda seconded the motion, and all were in favor</t>
  </si>
  <si>
    <t>Kenzie Tracy Tracy Family Invite Grant. Staff Recommendation: Full funding at $10,000.  Christine made a motion to approve the staff recommendation.  Wanda seconded the motion, and all were in favor</t>
  </si>
  <si>
    <t>Louis Clough Family Invite Grant. Staff Recommendation: Full funding at $10,000.  Christine made a motion to approve the staff recommendation.  Wanda seconded the motion, and all were in favor</t>
  </si>
  <si>
    <t>Jake Schlater Tracy Family Invite Grant. Staff Recommendation: Full funding at $10,000.  Christine made a motion to approve the staff recommendation.  Wanda seconded the motion, and all were in favor</t>
  </si>
  <si>
    <t>Erin and Kevin Bird Tracy Family Invite Grant. Staff Recommendation: Full funding at $25,000.  Christine made a motion to approve the staff recommendation.  Wanda seconded the motion, and all were in favor</t>
  </si>
  <si>
    <t>Christine Iovaldi Family Invite Grant.  Youth Committee Recommendation: Site Visit.  Jill made a motion to approve the Youth Committee recommendation.  Susie seconded the motion, and all were in favor.</t>
  </si>
  <si>
    <t>John Buckley Family Invite Grant. Family Committee Recommendation: Full funding at $10,000.  Sara made a motion to approve the Family Committee's recommendation.  Erin seconded the motion, and all were in favor.</t>
  </si>
  <si>
    <t>Natalie Tracy Family Invite Grant. Family Committee Recommendation: Full funding at $10,000.  Sara made a motion to approve the Family Committee's recommendation.  Erin seconded the motion, and all were in favor.</t>
  </si>
  <si>
    <t>Education Committee Recommendation: Site Visit.  Jean made a motion to approve the Education Committee's recommendation.  Rob seconded the motion, and all were in favor.</t>
  </si>
  <si>
    <t>Kelsey and Travis Cope Family Invitation Grant.  Mental Health Committee Recommendation: Full funding at $20,000.  Jill made a motion to approve the Mental Health Committee's recommendation.  Wanda seconded the motion, and all were in favor.</t>
  </si>
  <si>
    <t>Mental Health Committee Recommendation: Full funding at $20,000.  Jill made a motion to approve the Mental Health Committee's recommendation.  Wanda seconded the motion, and all were in favor.</t>
  </si>
  <si>
    <t>Mental Health Committee Recommendation: Site Visit.  Jill made a motion to approve the Mental Health Committee's recommendation.  Wanda seconded the motion, and all were in favor.</t>
  </si>
  <si>
    <t>Children's Home Society of Missouri (DBA Family Forward)</t>
  </si>
  <si>
    <t>Christian Social Services of Illinois (DBA Caritas Family Solutions)</t>
  </si>
  <si>
    <t>NGAB Special Impact Grant.  NGAB Recommendation: Full funding at $20,000.  Susie made a motion to approve the NGAB recommendation. Nikki seconded the motion, and all were in favor.</t>
  </si>
  <si>
    <t>NGAB Special Impact Grant NGAB Recommendation: Full funding at $30,000.  Susie made a motion to approve the NGAB recommendation. Nikki seconded the motion, and all were in favor.</t>
  </si>
  <si>
    <t>NGAB Special Impact Grant NGAB Recommendation: Full funding at $25,000.  Susie made a motion to approve the NGAB recommendation. Nikki seconded the motion, and all were in favor.</t>
  </si>
  <si>
    <t>NGAB Recommendation: Site Visit.  Susie made a motion to approve the NGAB recommendation. Nikki seconded the motion, and all were in favor.</t>
  </si>
  <si>
    <t>NGAB Recommendation: Full funding at $5,000.  Susie made a motion to approve the NGAB recommendation. Nikki seconded the motion, and all were in favor.</t>
  </si>
  <si>
    <t>NGAB Recommendation: Full funding at $3,000.  Susie made a motion to approve the NGAB recommendation. Nikki seconded the motion, and all were in favor.</t>
  </si>
  <si>
    <t>League of Illinois Bicyclists (DBA Ride Illinois)</t>
  </si>
  <si>
    <t>Mt. Sterling Trails Project Support</t>
  </si>
  <si>
    <t>Christine made a motion to approve full funding at $1,000.  Rob seconded the motion, and all were in favor.</t>
  </si>
  <si>
    <t>Jill made a motion to conduct a Site Visit, and to authorize Dan and Jean to approve up to a maximum of $25,000.  Wanda seconded the motion.  Smitty made a motion to conduct a Site Visit, and to authorize Dan and Jean to approve up to a maximum of $15,000.  Erin seconded the motion.  Since there were two motions on the table, a vote was taken to determine if Dan and Jean should be authorized to approve up to $15,000 or up to $25,000.  Majority vote was up to $25,000. Cycle 3, 2020 Update:  The TFF Education Committee reviewed this application/Site Visit.  Education Committee Recommendation: Fund $10,000.  Jean made a motion to approve the Education Committee recommendation.  Rob seconded the motion, and all were in favor.</t>
  </si>
  <si>
    <t>Staff Recommendation: Site Visit. Rob made a motion to approve the staff's recommendations.  Wanda seconded the motion, and all were in favor.  Cycle 2, 2020 Update: The TFF Youth Committee reviewed this application/Site Visit.  12/7/20: Youth Committee Recommendation: Full funding at $25,000.  Jill made a motion to approve the Youth Committee's recommendation.  Susie seconded the motion, and all were in favor.</t>
  </si>
  <si>
    <t>BCTF Committee Recommendation: Full funding - $46,639.47. Wanda made a motion to approve the BCTF Committee recommendation.  Smitty seconded the motion, and all were in favor.</t>
  </si>
  <si>
    <t>BCTF Committee Recommendation: Site Visit. Wanda made a motion to approve the BCTF Committee recommendation.  Smitty seconded the motion, and all were in favor.</t>
  </si>
  <si>
    <t>BCTF Committee Recommendation: Full funding - $7,420 Wanda made a motion to approve the BCTF Committee recommendation.  Smitty seconded the motion, and all were in favor.</t>
  </si>
  <si>
    <t>Jean made a motion to award $30,000 immediate and then conduct a Site Visit or phone call, giving Dan the authority to approve up to additional $20,000.  Sara seconded the motion, and all were in favor.</t>
  </si>
  <si>
    <t>Clare Tracy</t>
  </si>
  <si>
    <t>Staff Recommendation: Full funding at $20,000, pending FIR submission.  Wanda made a motion to approve the staff recommendation.  Christine seconded the motion, and all were in favor. 12/11/29: FIR was submitted and review.  Dan approved processing of $20,000 check.</t>
  </si>
  <si>
    <t>Community Foundation Serving West Central Illinois &amp; Northeast Missouri</t>
  </si>
  <si>
    <t>Nonprofit Appreciation Project</t>
  </si>
  <si>
    <t>Dining for Women</t>
  </si>
  <si>
    <t>Greenville</t>
  </si>
  <si>
    <t>Youth Committee Recommendation: Full funding - $17,000, pending FIR.  Jill made a motion to approve the Youth Committee recommendation.  Susie seconded the motion, and all were in favor. 12/14/20: FIR was submitted and reviewed.  Dan approved processing of $17,000 check.</t>
  </si>
  <si>
    <t>This application was also reviewed by TFF Staff.  Jill made a motion to approve $118,500 for this project, contingent upon Communio adjusting the timeline to what we think is reasonable (keeping COVID in mind) and that we secure 5 churches to be involved in the project.  Susie seconded the motion, and all were in favor. 12/14/20: Dan approved first payment in the amount of $29,625.  Additional payments will be made in 2021 and will be broken up to align with the project.</t>
  </si>
  <si>
    <t>Support Dogs, Inc. DBA Duo Dogs</t>
  </si>
  <si>
    <t>Warriors in Quiet Waters Foundation</t>
  </si>
  <si>
    <t>Katelyn Schmidt</t>
  </si>
  <si>
    <t>Grace Schmidt</t>
  </si>
  <si>
    <t>Bozeman</t>
  </si>
  <si>
    <t>MT</t>
  </si>
  <si>
    <t>Luke Stamerjohn</t>
  </si>
  <si>
    <t>2020-2021 COVID Champions</t>
  </si>
  <si>
    <t xml:space="preserve">     2020-2021 COVID Champions</t>
  </si>
  <si>
    <t>Rural Schools Collaborative, Inc.</t>
  </si>
  <si>
    <t>General Support</t>
  </si>
  <si>
    <t xml:space="preserve">From Dan: We included $1,000 for membership dues in our 2020 operational budget, but have instead chosen to award them a grant. </t>
  </si>
  <si>
    <t>Rural Schools Collaborative</t>
  </si>
  <si>
    <t>From Dan: This grant was a part of TFF's 2020 budget under Membership Dues, but you can put it under Education grants.</t>
  </si>
  <si>
    <t>SAMs Conference 2021</t>
  </si>
  <si>
    <t>New School Website</t>
  </si>
  <si>
    <t>ST. JOHN THE EVANGELIST</t>
  </si>
  <si>
    <t xml:space="preserve">     SAMs Conference 2021</t>
  </si>
  <si>
    <t xml:space="preserve">     New School Website</t>
  </si>
  <si>
    <t>6/25/2020 &amp; 10/13/2020 &amp; 10/21/2020 &amp; 12/16/20</t>
  </si>
  <si>
    <t>In April, the TFF Board approved a grant to the Brown County Early Learning Center for up to $250,000 for the operations of the Brown County Early Learning Center. We will issue this grant over multiple payments. 6/25/20: First payment made in the amount of $10,000.  10/13/20: Second payment made in the amount of $125,000.  Third payment made in the amount of $50,000.  Fourth payment made in the amount of $50,000.</t>
  </si>
  <si>
    <t>La Posada Providencia</t>
  </si>
  <si>
    <t>Amnesty International</t>
  </si>
  <si>
    <t>San Benito</t>
  </si>
  <si>
    <t>8/18/2020 &amp; 12/18/20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</si>
</sst>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quot;$&quot;#,##0.00_);[Red]\-&quot;$&quot;#,##0.00"/>
    <numFmt numFmtId="167" formatCode="_(&quot;$&quot;* #,##0.0_);_(&quot;$&quot;* \(#,##0.0\);_(&quot;$&quot;* &quot;-&quot;??_);_(@_)"/>
    <numFmt numFmtId="168" formatCode="&quot;$&quot;#,##0.0_);[Red]\-&quot;$&quot;#,##0.0"/>
    <numFmt numFmtId="169" formatCode="&quot;$&quot;#,##0_);[Red]\-&quot;$&quot;#,##0"/>
    <numFmt numFmtId="170" formatCode="&quot;$&quot;#,##0.0_);[Red]\(&quot;$&quot;#,##0.0\)"/>
    <numFmt numFmtId="171" formatCode="mmm\-yyyy"/>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quot;$&quot;* #,##0.000_);_(&quot;$&quot;* \(#,##0.000\);_(&quot;$&quot;* &quot;-&quot;??_);_(@_)"/>
    <numFmt numFmtId="179" formatCode="_(&quot;$&quot;* #,##0.0000_);_(&quot;$&quot;* \(#,##0.0000\);_(&quot;$&quot;* &quot;-&quot;??_);_(@_)"/>
    <numFmt numFmtId="180" formatCode="\$#,##0.00_);[Red]\-\$#,##0.00"/>
    <numFmt numFmtId="181" formatCode="\$#,##0.0_);[Red]\-\$#,##0.0"/>
    <numFmt numFmtId="182" formatCode="\$#,##0_);[Red]\-\$#,##0"/>
    <numFmt numFmtId="183" formatCode="&quot;$&quot;#,##0.00"/>
    <numFmt numFmtId="184" formatCode="[$-409]dddd\,\ mmmm\ d\,\ yyyy"/>
    <numFmt numFmtId="185" formatCode="&quot;$&quot;#,##0.0"/>
    <numFmt numFmtId="186" formatCode="&quot;$&quot;#,##0"/>
  </numFmts>
  <fonts count="92">
    <font>
      <sz val="11"/>
      <color theme="1"/>
      <name val="Calibri"/>
      <family val="2"/>
    </font>
    <font>
      <sz val="11"/>
      <color indexed="8"/>
      <name val="Calibri"/>
      <family val="2"/>
    </font>
    <font>
      <sz val="10"/>
      <name val="Arial"/>
      <family val="2"/>
    </font>
    <font>
      <sz val="8"/>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9"/>
      <name val="Calibri"/>
      <family val="2"/>
    </font>
    <font>
      <b/>
      <sz val="12"/>
      <color indexed="13"/>
      <name val="Calibri"/>
      <family val="2"/>
    </font>
    <font>
      <sz val="8"/>
      <color indexed="9"/>
      <name val="Calibri"/>
      <family val="2"/>
    </font>
    <font>
      <b/>
      <sz val="8"/>
      <color indexed="8"/>
      <name val="Calibri"/>
      <family val="2"/>
    </font>
    <font>
      <b/>
      <sz val="9"/>
      <name val="Calibri"/>
      <family val="2"/>
    </font>
    <font>
      <sz val="10"/>
      <name val="Calibri"/>
      <family val="2"/>
    </font>
    <font>
      <b/>
      <sz val="10"/>
      <color indexed="8"/>
      <name val="Calibri"/>
      <family val="2"/>
    </font>
    <font>
      <b/>
      <sz val="10"/>
      <color indexed="9"/>
      <name val="Calibri"/>
      <family val="2"/>
    </font>
    <font>
      <b/>
      <i/>
      <sz val="10"/>
      <name val="Calibri"/>
      <family val="2"/>
    </font>
    <font>
      <b/>
      <sz val="10"/>
      <name val="Calibri"/>
      <family val="2"/>
    </font>
    <font>
      <b/>
      <sz val="8"/>
      <name val="Calibri"/>
      <family val="2"/>
    </font>
    <font>
      <sz val="11"/>
      <color indexed="8"/>
      <name val="Wingdings"/>
      <family val="0"/>
    </font>
    <font>
      <b/>
      <sz val="8"/>
      <color indexed="9"/>
      <name val="Calibri"/>
      <family val="2"/>
    </font>
    <font>
      <b/>
      <sz val="11"/>
      <color indexed="30"/>
      <name val="Calibri"/>
      <family val="2"/>
    </font>
    <font>
      <b/>
      <i/>
      <sz val="10"/>
      <color indexed="8"/>
      <name val="Calibri"/>
      <family val="2"/>
    </font>
    <font>
      <b/>
      <sz val="12"/>
      <color indexed="9"/>
      <name val="Calibri"/>
      <family val="2"/>
    </font>
    <font>
      <sz val="11"/>
      <name val="Calibri"/>
      <family val="2"/>
    </font>
    <font>
      <sz val="8"/>
      <color indexed="63"/>
      <name val="Calibri"/>
      <family val="2"/>
    </font>
    <font>
      <i/>
      <sz val="10"/>
      <color indexed="8"/>
      <name val="Calibri"/>
      <family val="2"/>
    </font>
    <font>
      <sz val="11"/>
      <color indexed="56"/>
      <name val="Calibri"/>
      <family val="2"/>
    </font>
    <font>
      <sz val="9"/>
      <color indexed="8"/>
      <name val="Calibri"/>
      <family val="2"/>
    </font>
    <font>
      <sz val="10"/>
      <color indexed="62"/>
      <name val="Calibri"/>
      <family val="2"/>
    </font>
    <font>
      <sz val="12"/>
      <color indexed="56"/>
      <name val="Calibri"/>
      <family val="2"/>
    </font>
    <font>
      <i/>
      <sz val="8"/>
      <color indexed="8"/>
      <name val="Calibri"/>
      <family val="2"/>
    </font>
    <font>
      <b/>
      <sz val="10"/>
      <color indexed="10"/>
      <name val="Calibri"/>
      <family val="2"/>
    </font>
    <font>
      <b/>
      <u val="single"/>
      <sz val="9"/>
      <color indexed="8"/>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0"/>
      <color theme="0"/>
      <name val="Calibri"/>
      <family val="2"/>
    </font>
    <font>
      <b/>
      <sz val="12"/>
      <color rgb="FFFFFF00"/>
      <name val="Calibri"/>
      <family val="2"/>
    </font>
    <font>
      <sz val="8"/>
      <color theme="0"/>
      <name val="Calibri"/>
      <family val="2"/>
    </font>
    <font>
      <b/>
      <sz val="8"/>
      <color theme="1"/>
      <name val="Calibri"/>
      <family val="2"/>
    </font>
    <font>
      <b/>
      <sz val="10"/>
      <color theme="1"/>
      <name val="Calibri"/>
      <family val="2"/>
    </font>
    <font>
      <b/>
      <sz val="10"/>
      <color theme="0"/>
      <name val="Calibri"/>
      <family val="2"/>
    </font>
    <font>
      <sz val="11"/>
      <color theme="1"/>
      <name val="Wingdings"/>
      <family val="0"/>
    </font>
    <font>
      <b/>
      <sz val="8"/>
      <color theme="0"/>
      <name val="Calibri"/>
      <family val="2"/>
    </font>
    <font>
      <b/>
      <sz val="11"/>
      <color rgb="FF0070C0"/>
      <name val="Calibri"/>
      <family val="2"/>
    </font>
    <font>
      <sz val="11"/>
      <color rgb="FF00B050"/>
      <name val="Calibri"/>
      <family val="2"/>
    </font>
    <font>
      <b/>
      <i/>
      <sz val="10"/>
      <color theme="1"/>
      <name val="Calibri"/>
      <family val="2"/>
    </font>
    <font>
      <b/>
      <sz val="12"/>
      <color theme="0"/>
      <name val="Calibri"/>
      <family val="2"/>
    </font>
    <font>
      <sz val="8"/>
      <color rgb="FF474C55"/>
      <name val="Calibri"/>
      <family val="2"/>
    </font>
    <font>
      <i/>
      <sz val="10"/>
      <color theme="1"/>
      <name val="Calibri"/>
      <family val="2"/>
    </font>
    <font>
      <sz val="11"/>
      <color rgb="FF1F497D"/>
      <name val="Calibri"/>
      <family val="2"/>
    </font>
    <font>
      <sz val="9"/>
      <color theme="1"/>
      <name val="Calibri"/>
      <family val="2"/>
    </font>
    <font>
      <sz val="10"/>
      <color rgb="FF4F81BD"/>
      <name val="Calibri"/>
      <family val="2"/>
    </font>
    <font>
      <sz val="12"/>
      <color rgb="FF1F497D"/>
      <name val="Calibri"/>
      <family val="2"/>
    </font>
    <font>
      <i/>
      <sz val="8"/>
      <color theme="1"/>
      <name val="Calibri"/>
      <family val="2"/>
    </font>
    <font>
      <b/>
      <sz val="10"/>
      <color rgb="FFFF0000"/>
      <name val="Calibri"/>
      <family val="2"/>
    </font>
    <font>
      <b/>
      <u val="single"/>
      <sz val="9"/>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
      <patternFill patternType="solid">
        <fgColor theme="6" tint="-0.24997000396251678"/>
        <bgColor indexed="64"/>
      </patternFill>
    </fill>
    <fill>
      <patternFill patternType="solid">
        <fgColor theme="4" tint="-0.24997000396251678"/>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7ACCD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color indexed="63"/>
      </right>
      <top style="thin"/>
      <bottom/>
    </border>
    <border>
      <left style="medium"/>
      <right/>
      <top style="medium"/>
      <bottom style="medium"/>
    </border>
    <border>
      <left/>
      <right style="medium"/>
      <top style="medium"/>
      <bottom style="medium"/>
    </border>
    <border>
      <left style="medium"/>
      <right/>
      <top>
        <color indexed="63"/>
      </top>
      <bottom style="medium"/>
    </border>
    <border>
      <left/>
      <right style="medium"/>
      <top>
        <color indexed="63"/>
      </top>
      <bottom style="medium"/>
    </border>
    <border>
      <left>
        <color indexed="63"/>
      </left>
      <right style="thin"/>
      <top>
        <color indexed="63"/>
      </top>
      <bottom>
        <color indexed="63"/>
      </bottom>
    </border>
    <border>
      <left style="medium"/>
      <right/>
      <top style="medium"/>
      <bottom>
        <color indexed="63"/>
      </bottom>
    </border>
    <border>
      <left/>
      <right/>
      <top style="medium"/>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bottom>
        <color indexed="63"/>
      </bottom>
    </border>
    <border>
      <left>
        <color indexed="63"/>
      </left>
      <right style="thin"/>
      <top>
        <color indexed="63"/>
      </top>
      <bottom style="thin"/>
    </border>
    <border>
      <left style="medium"/>
      <right style="thin"/>
      <top style="medium"/>
      <bottom style="medium"/>
    </border>
    <border>
      <left style="medium"/>
      <right style="thin"/>
      <top style="thin"/>
      <bottom style="thin"/>
    </border>
    <border>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bottom style="thin"/>
    </border>
    <border>
      <left style="thin"/>
      <right style="thin"/>
      <top style="thin"/>
      <bottom style="medium"/>
    </border>
    <border>
      <left style="thin"/>
      <right style="thin"/>
      <top>
        <color indexed="63"/>
      </top>
      <bottom style="medium"/>
    </border>
    <border>
      <left style="medium"/>
      <right style="medium"/>
      <top>
        <color indexed="63"/>
      </top>
      <bottom style="medium"/>
    </border>
    <border>
      <left style="medium"/>
      <right style="thin"/>
      <top>
        <color indexed="63"/>
      </top>
      <bottom style="thin"/>
    </border>
    <border>
      <left style="thin"/>
      <right>
        <color indexed="63"/>
      </right>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10">
    <xf numFmtId="0" fontId="0" fillId="0" borderId="0" xfId="0" applyFont="1" applyAlignment="1">
      <alignment/>
    </xf>
    <xf numFmtId="0" fontId="69" fillId="0" borderId="10" xfId="0" applyFont="1" applyFill="1" applyBorder="1" applyAlignment="1" applyProtection="1">
      <alignment horizontal="left" vertical="top" wrapText="1"/>
      <protection locked="0"/>
    </xf>
    <xf numFmtId="0" fontId="69" fillId="0" borderId="10" xfId="0" applyFont="1" applyFill="1" applyBorder="1" applyAlignment="1" applyProtection="1">
      <alignment horizontal="left" vertical="top"/>
      <protection locked="0"/>
    </xf>
    <xf numFmtId="0" fontId="69" fillId="0" borderId="10" xfId="0" applyFont="1" applyFill="1" applyBorder="1" applyAlignment="1">
      <alignment/>
    </xf>
    <xf numFmtId="0" fontId="70" fillId="0" borderId="10" xfId="0" applyFont="1" applyFill="1" applyBorder="1" applyAlignment="1">
      <alignment wrapText="1"/>
    </xf>
    <xf numFmtId="0" fontId="69" fillId="0" borderId="10" xfId="0" applyFont="1" applyFill="1" applyBorder="1" applyAlignment="1">
      <alignment wrapText="1"/>
    </xf>
    <xf numFmtId="164" fontId="69" fillId="0" borderId="10" xfId="44" applyNumberFormat="1" applyFont="1" applyFill="1" applyBorder="1" applyAlignment="1">
      <alignment/>
    </xf>
    <xf numFmtId="0" fontId="69" fillId="0" borderId="10" xfId="0" applyFont="1" applyFill="1" applyBorder="1" applyAlignment="1">
      <alignment horizontal="center"/>
    </xf>
    <xf numFmtId="14" fontId="69" fillId="0" borderId="10" xfId="0" applyNumberFormat="1" applyFont="1" applyFill="1" applyBorder="1" applyAlignment="1">
      <alignment horizontal="center"/>
    </xf>
    <xf numFmtId="0" fontId="69" fillId="0" borderId="10" xfId="0" applyFont="1" applyFill="1" applyBorder="1" applyAlignment="1">
      <alignment horizontal="center" wrapText="1"/>
    </xf>
    <xf numFmtId="0" fontId="69" fillId="0" borderId="0" xfId="0" applyFont="1" applyAlignment="1">
      <alignment/>
    </xf>
    <xf numFmtId="0" fontId="71" fillId="33" borderId="0" xfId="0" applyFont="1" applyFill="1" applyAlignment="1">
      <alignment/>
    </xf>
    <xf numFmtId="14" fontId="69" fillId="0" borderId="10" xfId="0" applyNumberFormat="1" applyFont="1" applyFill="1" applyBorder="1" applyAlignment="1">
      <alignment/>
    </xf>
    <xf numFmtId="0" fontId="72" fillId="33" borderId="11" xfId="0" applyFont="1" applyFill="1" applyBorder="1" applyAlignment="1">
      <alignment/>
    </xf>
    <xf numFmtId="0" fontId="73" fillId="33" borderId="12" xfId="0" applyFont="1" applyFill="1" applyBorder="1" applyAlignment="1">
      <alignment wrapText="1"/>
    </xf>
    <xf numFmtId="0" fontId="71" fillId="33" borderId="12" xfId="0" applyFont="1" applyFill="1" applyBorder="1" applyAlignment="1" applyProtection="1">
      <alignment horizontal="center" vertical="top"/>
      <protection locked="0"/>
    </xf>
    <xf numFmtId="14" fontId="71" fillId="33" borderId="12" xfId="0" applyNumberFormat="1" applyFont="1" applyFill="1" applyBorder="1" applyAlignment="1">
      <alignment horizontal="center"/>
    </xf>
    <xf numFmtId="49" fontId="71" fillId="33" borderId="12" xfId="47" applyNumberFormat="1" applyFont="1" applyFill="1" applyBorder="1" applyAlignment="1" applyProtection="1">
      <alignment horizontal="center" vertical="top"/>
      <protection locked="0"/>
    </xf>
    <xf numFmtId="165" fontId="71" fillId="33" borderId="12" xfId="47" applyNumberFormat="1" applyFont="1" applyFill="1" applyBorder="1" applyAlignment="1" applyProtection="1">
      <alignment horizontal="center" vertical="top"/>
      <protection locked="0"/>
    </xf>
    <xf numFmtId="0" fontId="71" fillId="33" borderId="12" xfId="0" applyFont="1" applyFill="1" applyBorder="1" applyAlignment="1">
      <alignment horizontal="center"/>
    </xf>
    <xf numFmtId="0" fontId="71" fillId="33" borderId="13" xfId="0" applyFont="1" applyFill="1" applyBorder="1" applyAlignment="1">
      <alignment horizontal="center"/>
    </xf>
    <xf numFmtId="0" fontId="70" fillId="0" borderId="10" xfId="0" applyFont="1" applyBorder="1" applyAlignment="1">
      <alignment wrapText="1"/>
    </xf>
    <xf numFmtId="164" fontId="69" fillId="0" borderId="10" xfId="44" applyNumberFormat="1" applyFont="1" applyBorder="1" applyAlignment="1">
      <alignment/>
    </xf>
    <xf numFmtId="14" fontId="69" fillId="0" borderId="10" xfId="0" applyNumberFormat="1" applyFont="1" applyBorder="1" applyAlignment="1">
      <alignment/>
    </xf>
    <xf numFmtId="0" fontId="71" fillId="0" borderId="0" xfId="0" applyFont="1" applyFill="1" applyAlignment="1">
      <alignment/>
    </xf>
    <xf numFmtId="0" fontId="69" fillId="0" borderId="0" xfId="0" applyFont="1" applyFill="1" applyAlignment="1">
      <alignment/>
    </xf>
    <xf numFmtId="44" fontId="69" fillId="0" borderId="10" xfId="44" applyNumberFormat="1" applyFont="1" applyFill="1" applyBorder="1" applyAlignment="1">
      <alignment horizontal="center"/>
    </xf>
    <xf numFmtId="164" fontId="69" fillId="0" borderId="10" xfId="44" applyNumberFormat="1" applyFont="1" applyFill="1" applyBorder="1" applyAlignment="1">
      <alignment horizontal="center"/>
    </xf>
    <xf numFmtId="0" fontId="67" fillId="34" borderId="10" xfId="0" applyFont="1" applyFill="1" applyBorder="1" applyAlignment="1">
      <alignment wrapText="1"/>
    </xf>
    <xf numFmtId="0" fontId="74" fillId="34" borderId="10" xfId="0" applyFont="1" applyFill="1" applyBorder="1" applyAlignment="1">
      <alignment wrapText="1"/>
    </xf>
    <xf numFmtId="0" fontId="67" fillId="34" borderId="10" xfId="0" applyFont="1" applyFill="1" applyBorder="1" applyAlignment="1">
      <alignment/>
    </xf>
    <xf numFmtId="0" fontId="67" fillId="34" borderId="10" xfId="0" applyFont="1" applyFill="1" applyBorder="1" applyAlignment="1">
      <alignment horizontal="center"/>
    </xf>
    <xf numFmtId="44" fontId="67" fillId="34" borderId="10" xfId="44" applyNumberFormat="1" applyFont="1" applyFill="1" applyBorder="1" applyAlignment="1">
      <alignment/>
    </xf>
    <xf numFmtId="0" fontId="0" fillId="34" borderId="10" xfId="0" applyFont="1" applyFill="1" applyBorder="1" applyAlignment="1">
      <alignment/>
    </xf>
    <xf numFmtId="0" fontId="0" fillId="0" borderId="0" xfId="0" applyFont="1" applyAlignment="1">
      <alignment/>
    </xf>
    <xf numFmtId="0" fontId="69" fillId="0" borderId="0" xfId="0" applyFont="1" applyAlignment="1">
      <alignment wrapText="1"/>
    </xf>
    <xf numFmtId="0" fontId="70" fillId="0" borderId="0" xfId="0" applyFont="1" applyAlignment="1">
      <alignment wrapText="1"/>
    </xf>
    <xf numFmtId="0" fontId="69" fillId="0" borderId="0" xfId="0" applyFont="1" applyAlignment="1">
      <alignment horizontal="center"/>
    </xf>
    <xf numFmtId="164" fontId="69" fillId="0" borderId="0" xfId="44" applyNumberFormat="1" applyFont="1" applyAlignment="1">
      <alignment/>
    </xf>
    <xf numFmtId="0" fontId="69" fillId="0" borderId="10" xfId="0" applyFont="1" applyBorder="1" applyAlignment="1">
      <alignment wrapText="1"/>
    </xf>
    <xf numFmtId="0" fontId="28" fillId="35" borderId="10" xfId="59" applyFont="1" applyFill="1" applyBorder="1" applyAlignment="1" applyProtection="1">
      <alignment horizontal="center" vertical="top" wrapText="1"/>
      <protection locked="0"/>
    </xf>
    <xf numFmtId="0" fontId="28" fillId="35" borderId="10" xfId="59" applyFont="1" applyFill="1" applyBorder="1" applyAlignment="1" applyProtection="1">
      <alignment horizontal="left" vertical="top" wrapText="1"/>
      <protection locked="0"/>
    </xf>
    <xf numFmtId="0" fontId="69" fillId="35" borderId="0" xfId="0" applyFont="1" applyFill="1" applyAlignment="1">
      <alignment/>
    </xf>
    <xf numFmtId="14" fontId="69" fillId="0" borderId="10" xfId="0" applyNumberFormat="1" applyFont="1" applyBorder="1" applyAlignment="1">
      <alignment horizontal="center"/>
    </xf>
    <xf numFmtId="14" fontId="0" fillId="0" borderId="0" xfId="0" applyNumberFormat="1" applyFont="1" applyAlignment="1">
      <alignment/>
    </xf>
    <xf numFmtId="164" fontId="69" fillId="0" borderId="10" xfId="44" applyNumberFormat="1" applyFont="1" applyFill="1" applyBorder="1" applyAlignment="1" applyProtection="1">
      <alignment horizontal="right" vertical="top"/>
      <protection locked="0"/>
    </xf>
    <xf numFmtId="6" fontId="29" fillId="0" borderId="10" xfId="60" applyNumberFormat="1" applyFont="1" applyFill="1" applyBorder="1" applyAlignment="1">
      <alignment horizontal="center"/>
      <protection/>
    </xf>
    <xf numFmtId="165" fontId="29" fillId="0" borderId="10" xfId="60" applyNumberFormat="1" applyFont="1" applyFill="1" applyBorder="1" applyAlignment="1">
      <alignment horizontal="center"/>
      <protection/>
    </xf>
    <xf numFmtId="164" fontId="29" fillId="0" borderId="10" xfId="44" applyNumberFormat="1" applyFont="1" applyFill="1" applyBorder="1" applyAlignment="1">
      <alignment/>
    </xf>
    <xf numFmtId="44" fontId="29" fillId="0" borderId="10" xfId="44" applyNumberFormat="1" applyFont="1" applyFill="1" applyBorder="1" applyAlignment="1">
      <alignment horizontal="center"/>
    </xf>
    <xf numFmtId="0" fontId="29" fillId="0" borderId="10" xfId="0" applyFont="1" applyFill="1" applyBorder="1" applyAlignment="1" applyProtection="1">
      <alignment horizontal="left" vertical="top" wrapText="1"/>
      <protection locked="0"/>
    </xf>
    <xf numFmtId="165" fontId="29" fillId="0" borderId="10" xfId="46" applyNumberFormat="1" applyFont="1" applyFill="1" applyBorder="1" applyAlignment="1" applyProtection="1">
      <alignment horizontal="center" vertical="top"/>
      <protection locked="0"/>
    </xf>
    <xf numFmtId="0" fontId="67" fillId="34" borderId="14" xfId="0" applyFont="1" applyFill="1" applyBorder="1" applyAlignment="1">
      <alignment wrapText="1"/>
    </xf>
    <xf numFmtId="0" fontId="67" fillId="34" borderId="14" xfId="0" applyFont="1" applyFill="1" applyBorder="1" applyAlignment="1">
      <alignment/>
    </xf>
    <xf numFmtId="164" fontId="69" fillId="0" borderId="10" xfId="44" applyNumberFormat="1" applyFont="1" applyFill="1" applyBorder="1" applyAlignment="1">
      <alignment horizontal="left" indent="2"/>
    </xf>
    <xf numFmtId="0" fontId="29" fillId="0" borderId="10" xfId="59" applyFont="1" applyFill="1" applyBorder="1" applyAlignment="1" applyProtection="1">
      <alignment horizontal="left" vertical="top" wrapText="1"/>
      <protection locked="0"/>
    </xf>
    <xf numFmtId="0" fontId="69" fillId="0" borderId="13" xfId="60" applyFont="1" applyFill="1" applyBorder="1" applyAlignment="1" applyProtection="1">
      <alignment horizontal="left" vertical="top" wrapText="1"/>
      <protection locked="0"/>
    </xf>
    <xf numFmtId="0" fontId="69" fillId="0" borderId="10" xfId="0" applyFont="1" applyBorder="1" applyAlignment="1">
      <alignment/>
    </xf>
    <xf numFmtId="0" fontId="69" fillId="0" borderId="10" xfId="0" applyFont="1" applyBorder="1" applyAlignment="1">
      <alignment horizontal="center"/>
    </xf>
    <xf numFmtId="0" fontId="29" fillId="0" borderId="14" xfId="60" applyFont="1" applyFill="1" applyBorder="1" applyAlignment="1">
      <alignment horizontal="left" wrapText="1"/>
      <protection/>
    </xf>
    <xf numFmtId="0" fontId="29" fillId="0" borderId="10" xfId="60" applyFont="1" applyBorder="1" applyAlignment="1">
      <alignment wrapText="1"/>
      <protection/>
    </xf>
    <xf numFmtId="0" fontId="29" fillId="0" borderId="14" xfId="60" applyFont="1" applyBorder="1" applyAlignment="1">
      <alignment horizontal="center"/>
      <protection/>
    </xf>
    <xf numFmtId="0" fontId="75" fillId="34" borderId="10" xfId="0" applyFont="1" applyFill="1" applyBorder="1" applyAlignment="1">
      <alignment/>
    </xf>
    <xf numFmtId="0" fontId="69" fillId="34" borderId="10" xfId="0" applyFont="1" applyFill="1" applyBorder="1" applyAlignment="1">
      <alignment/>
    </xf>
    <xf numFmtId="0" fontId="75" fillId="34" borderId="14" xfId="0" applyFont="1" applyFill="1" applyBorder="1" applyAlignment="1">
      <alignment wrapText="1"/>
    </xf>
    <xf numFmtId="0" fontId="75" fillId="34" borderId="14" xfId="0" applyFont="1" applyFill="1" applyBorder="1" applyAlignment="1">
      <alignment/>
    </xf>
    <xf numFmtId="164" fontId="75" fillId="34" borderId="14" xfId="44" applyNumberFormat="1" applyFont="1" applyFill="1" applyBorder="1" applyAlignment="1">
      <alignment/>
    </xf>
    <xf numFmtId="0" fontId="76" fillId="0" borderId="0" xfId="0" applyFont="1" applyAlignment="1">
      <alignment/>
    </xf>
    <xf numFmtId="14" fontId="69" fillId="0" borderId="0" xfId="0" applyNumberFormat="1" applyFont="1" applyAlignment="1">
      <alignment/>
    </xf>
    <xf numFmtId="0" fontId="71" fillId="36" borderId="0" xfId="0" applyFont="1" applyFill="1" applyAlignment="1">
      <alignment/>
    </xf>
    <xf numFmtId="0" fontId="71" fillId="36" borderId="0" xfId="0" applyFont="1" applyFill="1" applyAlignment="1">
      <alignment/>
    </xf>
    <xf numFmtId="0" fontId="29" fillId="0" borderId="10" xfId="59" applyFont="1" applyFill="1" applyBorder="1" applyAlignment="1">
      <alignment horizontal="left" vertical="center"/>
      <protection/>
    </xf>
    <xf numFmtId="164" fontId="69" fillId="0" borderId="10" xfId="44" applyNumberFormat="1" applyFont="1" applyBorder="1" applyAlignment="1">
      <alignment horizontal="right"/>
    </xf>
    <xf numFmtId="169" fontId="69" fillId="0" borderId="10" xfId="0" applyNumberFormat="1" applyFont="1" applyBorder="1" applyAlignment="1">
      <alignment horizontal="right"/>
    </xf>
    <xf numFmtId="169" fontId="75" fillId="34" borderId="10" xfId="0" applyNumberFormat="1" applyFont="1" applyFill="1" applyBorder="1" applyAlignment="1">
      <alignment/>
    </xf>
    <xf numFmtId="0" fontId="69" fillId="0" borderId="10" xfId="0" applyFont="1" applyFill="1" applyBorder="1" applyAlignment="1">
      <alignment horizontal="left"/>
    </xf>
    <xf numFmtId="164" fontId="69" fillId="0" borderId="10" xfId="44" applyNumberFormat="1" applyFont="1" applyFill="1" applyBorder="1" applyAlignment="1">
      <alignment horizontal="left"/>
    </xf>
    <xf numFmtId="0" fontId="69" fillId="0" borderId="0" xfId="0" applyFont="1" applyFill="1" applyAlignment="1">
      <alignment horizontal="left"/>
    </xf>
    <xf numFmtId="0" fontId="69" fillId="0" borderId="15" xfId="0" applyFont="1" applyFill="1" applyBorder="1" applyAlignment="1">
      <alignment horizontal="left"/>
    </xf>
    <xf numFmtId="164" fontId="69" fillId="0" borderId="16" xfId="44" applyNumberFormat="1" applyFont="1" applyFill="1" applyBorder="1" applyAlignment="1">
      <alignment horizontal="left"/>
    </xf>
    <xf numFmtId="169" fontId="75" fillId="34" borderId="14" xfId="0" applyNumberFormat="1" applyFont="1" applyFill="1" applyBorder="1" applyAlignment="1">
      <alignment/>
    </xf>
    <xf numFmtId="0" fontId="32" fillId="0" borderId="15" xfId="59" applyFont="1" applyFill="1" applyBorder="1">
      <alignment/>
      <protection/>
    </xf>
    <xf numFmtId="6" fontId="33" fillId="0" borderId="15" xfId="46" applyNumberFormat="1" applyFont="1" applyFill="1" applyBorder="1" applyAlignment="1">
      <alignment/>
    </xf>
    <xf numFmtId="164" fontId="75" fillId="0" borderId="15" xfId="44" applyNumberFormat="1" applyFont="1" applyBorder="1" applyAlignment="1">
      <alignment/>
    </xf>
    <xf numFmtId="0" fontId="75" fillId="37" borderId="17" xfId="0" applyFont="1" applyFill="1" applyBorder="1" applyAlignment="1">
      <alignment/>
    </xf>
    <xf numFmtId="6" fontId="33" fillId="0" borderId="0" xfId="60" applyNumberFormat="1" applyFont="1" applyFill="1" applyBorder="1" applyAlignment="1">
      <alignment horizontal="right"/>
      <protection/>
    </xf>
    <xf numFmtId="6" fontId="69" fillId="37" borderId="18" xfId="0" applyNumberFormat="1" applyFont="1" applyFill="1" applyBorder="1" applyAlignment="1">
      <alignment/>
    </xf>
    <xf numFmtId="6" fontId="69" fillId="0" borderId="0" xfId="0" applyNumberFormat="1" applyFont="1" applyFill="1" applyBorder="1" applyAlignment="1">
      <alignment/>
    </xf>
    <xf numFmtId="164" fontId="69" fillId="0" borderId="14" xfId="44" applyNumberFormat="1" applyFont="1" applyFill="1" applyBorder="1" applyAlignment="1">
      <alignment/>
    </xf>
    <xf numFmtId="0" fontId="69" fillId="0" borderId="14" xfId="0" applyFont="1" applyFill="1" applyBorder="1" applyAlignment="1">
      <alignment/>
    </xf>
    <xf numFmtId="0" fontId="69" fillId="0" borderId="15" xfId="0" applyFont="1" applyFill="1" applyBorder="1" applyAlignment="1">
      <alignment/>
    </xf>
    <xf numFmtId="164" fontId="69" fillId="0" borderId="15" xfId="44" applyNumberFormat="1" applyFont="1" applyFill="1" applyBorder="1" applyAlignment="1">
      <alignment/>
    </xf>
    <xf numFmtId="164" fontId="69" fillId="38" borderId="15" xfId="44" applyNumberFormat="1" applyFont="1" applyFill="1" applyBorder="1" applyAlignment="1">
      <alignment/>
    </xf>
    <xf numFmtId="0" fontId="69" fillId="38" borderId="15" xfId="0" applyFont="1" applyFill="1" applyBorder="1" applyAlignment="1">
      <alignment/>
    </xf>
    <xf numFmtId="164" fontId="69" fillId="0" borderId="15" xfId="44" applyNumberFormat="1" applyFont="1" applyBorder="1" applyAlignment="1">
      <alignment/>
    </xf>
    <xf numFmtId="0" fontId="29" fillId="0" borderId="15" xfId="59" applyFont="1" applyFill="1" applyBorder="1" applyAlignment="1">
      <alignment horizontal="left" vertical="center"/>
      <protection/>
    </xf>
    <xf numFmtId="165" fontId="69" fillId="0" borderId="0" xfId="0" applyNumberFormat="1" applyFont="1" applyAlignment="1">
      <alignment/>
    </xf>
    <xf numFmtId="164" fontId="29" fillId="0" borderId="14" xfId="44" applyNumberFormat="1" applyFont="1" applyBorder="1" applyAlignment="1">
      <alignment horizontal="right"/>
    </xf>
    <xf numFmtId="3" fontId="69" fillId="0" borderId="0" xfId="0" applyNumberFormat="1" applyFont="1" applyAlignment="1">
      <alignment/>
    </xf>
    <xf numFmtId="0" fontId="69" fillId="0" borderId="15" xfId="0" applyFont="1" applyFill="1" applyBorder="1" applyAlignment="1">
      <alignment wrapText="1"/>
    </xf>
    <xf numFmtId="44" fontId="75" fillId="34" borderId="10" xfId="44" applyFont="1" applyFill="1" applyBorder="1" applyAlignment="1">
      <alignment/>
    </xf>
    <xf numFmtId="0" fontId="75" fillId="37" borderId="19" xfId="0" applyFont="1" applyFill="1" applyBorder="1" applyAlignment="1">
      <alignment/>
    </xf>
    <xf numFmtId="6" fontId="69" fillId="37" borderId="20" xfId="0" applyNumberFormat="1" applyFont="1" applyFill="1" applyBorder="1" applyAlignment="1">
      <alignment/>
    </xf>
    <xf numFmtId="6" fontId="29" fillId="0" borderId="10" xfId="60" applyNumberFormat="1" applyFont="1" applyFill="1" applyBorder="1" applyAlignment="1">
      <alignment horizontal="center" wrapText="1"/>
      <protection/>
    </xf>
    <xf numFmtId="0" fontId="69" fillId="0" borderId="10" xfId="0" applyFont="1" applyBorder="1" applyAlignment="1">
      <alignment horizontal="center" wrapText="1"/>
    </xf>
    <xf numFmtId="0" fontId="69" fillId="0" borderId="13" xfId="0" applyFont="1" applyFill="1" applyBorder="1" applyAlignment="1">
      <alignment horizontal="left"/>
    </xf>
    <xf numFmtId="0" fontId="73" fillId="33" borderId="12" xfId="0" applyFont="1" applyFill="1" applyBorder="1" applyAlignment="1" applyProtection="1">
      <alignment horizontal="left" vertical="top" wrapText="1"/>
      <protection locked="0"/>
    </xf>
    <xf numFmtId="0" fontId="34" fillId="35" borderId="10" xfId="59" applyFont="1" applyFill="1" applyBorder="1" applyAlignment="1" applyProtection="1">
      <alignment horizontal="left" vertical="top" wrapText="1"/>
      <protection locked="0"/>
    </xf>
    <xf numFmtId="0" fontId="77" fillId="0" borderId="0" xfId="0" applyFont="1" applyAlignment="1">
      <alignment horizontal="left" vertical="center" indent="5"/>
    </xf>
    <xf numFmtId="0" fontId="69" fillId="34" borderId="10" xfId="0" applyFont="1" applyFill="1" applyBorder="1" applyAlignment="1">
      <alignment wrapText="1"/>
    </xf>
    <xf numFmtId="0" fontId="69" fillId="34" borderId="10" xfId="0" applyFont="1" applyFill="1" applyBorder="1" applyAlignment="1">
      <alignment horizontal="center"/>
    </xf>
    <xf numFmtId="0" fontId="69" fillId="0" borderId="10" xfId="0" applyFont="1" applyBorder="1" applyAlignment="1" applyProtection="1">
      <alignment horizontal="left" vertical="top" wrapText="1"/>
      <protection locked="0"/>
    </xf>
    <xf numFmtId="164" fontId="71" fillId="33" borderId="12" xfId="44" applyNumberFormat="1" applyFont="1" applyFill="1" applyBorder="1" applyAlignment="1">
      <alignment horizontal="center"/>
    </xf>
    <xf numFmtId="164" fontId="28" fillId="35" borderId="10" xfId="44" applyNumberFormat="1" applyFont="1" applyFill="1" applyBorder="1" applyAlignment="1" applyProtection="1">
      <alignment horizontal="left" vertical="top" wrapText="1"/>
      <protection locked="0"/>
    </xf>
    <xf numFmtId="164" fontId="67" fillId="34" borderId="10" xfId="44" applyNumberFormat="1" applyFont="1" applyFill="1" applyBorder="1" applyAlignment="1">
      <alignment/>
    </xf>
    <xf numFmtId="0" fontId="76" fillId="33" borderId="0" xfId="59" applyFont="1" applyFill="1" applyBorder="1" applyAlignment="1" applyProtection="1">
      <alignment horizontal="left" vertical="top" wrapText="1"/>
      <protection locked="0"/>
    </xf>
    <xf numFmtId="0" fontId="78" fillId="33" borderId="0" xfId="59" applyFont="1" applyFill="1" applyBorder="1" applyAlignment="1" applyProtection="1">
      <alignment horizontal="left" vertical="top" wrapText="1"/>
      <protection locked="0"/>
    </xf>
    <xf numFmtId="164" fontId="76" fillId="33" borderId="0" xfId="44" applyNumberFormat="1" applyFont="1" applyFill="1" applyBorder="1" applyAlignment="1" applyProtection="1">
      <alignment horizontal="left" vertical="top" wrapText="1"/>
      <protection locked="0"/>
    </xf>
    <xf numFmtId="0" fontId="76" fillId="33" borderId="21" xfId="59" applyFont="1" applyFill="1" applyBorder="1" applyAlignment="1" applyProtection="1">
      <alignment horizontal="left" vertical="top" wrapText="1"/>
      <protection locked="0"/>
    </xf>
    <xf numFmtId="0" fontId="70" fillId="0" borderId="10" xfId="0" applyFont="1" applyFill="1" applyBorder="1" applyAlignment="1">
      <alignment vertical="top" wrapText="1"/>
    </xf>
    <xf numFmtId="0" fontId="69" fillId="0" borderId="14" xfId="0" applyFont="1" applyFill="1" applyBorder="1" applyAlignment="1">
      <alignment wrapText="1"/>
    </xf>
    <xf numFmtId="0" fontId="69" fillId="0" borderId="14" xfId="0" applyFont="1" applyFill="1" applyBorder="1" applyAlignment="1">
      <alignment horizontal="center"/>
    </xf>
    <xf numFmtId="0" fontId="70" fillId="0" borderId="10" xfId="0" applyFont="1" applyBorder="1" applyAlignment="1">
      <alignment vertical="center" wrapText="1"/>
    </xf>
    <xf numFmtId="0" fontId="69" fillId="0" borderId="10" xfId="60" applyFont="1" applyFill="1" applyBorder="1" applyAlignment="1" applyProtection="1">
      <alignment horizontal="left" vertical="top" wrapText="1"/>
      <protection locked="0"/>
    </xf>
    <xf numFmtId="164" fontId="69" fillId="0" borderId="10" xfId="44" applyNumberFormat="1" applyFont="1" applyFill="1" applyBorder="1" applyAlignment="1">
      <alignment horizontal="right"/>
    </xf>
    <xf numFmtId="164" fontId="71" fillId="33" borderId="12" xfId="44" applyNumberFormat="1" applyFont="1" applyFill="1" applyBorder="1" applyAlignment="1" applyProtection="1">
      <alignment horizontal="right" vertical="top"/>
      <protection locked="0"/>
    </xf>
    <xf numFmtId="0" fontId="3" fillId="0" borderId="10" xfId="60" applyFont="1" applyFill="1" applyBorder="1" applyAlignment="1">
      <alignment wrapText="1"/>
      <protection/>
    </xf>
    <xf numFmtId="0" fontId="70" fillId="0" borderId="10" xfId="60" applyFont="1" applyFill="1" applyBorder="1" applyAlignment="1">
      <alignment wrapText="1"/>
      <protection/>
    </xf>
    <xf numFmtId="14" fontId="69" fillId="0" borderId="10" xfId="0" applyNumberFormat="1" applyFont="1" applyFill="1" applyBorder="1" applyAlignment="1">
      <alignment horizontal="center" wrapText="1"/>
    </xf>
    <xf numFmtId="0" fontId="67" fillId="0" borderId="0" xfId="0" applyFont="1" applyFill="1" applyBorder="1" applyAlignment="1">
      <alignment/>
    </xf>
    <xf numFmtId="0" fontId="79" fillId="0" borderId="22" xfId="0" applyFont="1" applyFill="1" applyBorder="1" applyAlignment="1">
      <alignment/>
    </xf>
    <xf numFmtId="44" fontId="0" fillId="0" borderId="23" xfId="44" applyFont="1" applyFill="1" applyBorder="1" applyAlignment="1">
      <alignment/>
    </xf>
    <xf numFmtId="0" fontId="0" fillId="0" borderId="23" xfId="0" applyFill="1" applyBorder="1" applyAlignment="1">
      <alignment/>
    </xf>
    <xf numFmtId="0" fontId="0" fillId="0" borderId="0" xfId="0" applyFill="1" applyBorder="1" applyAlignment="1">
      <alignment/>
    </xf>
    <xf numFmtId="44" fontId="0" fillId="0" borderId="24" xfId="44" applyFont="1" applyFill="1" applyBorder="1" applyAlignment="1">
      <alignment/>
    </xf>
    <xf numFmtId="0" fontId="0" fillId="0" borderId="24" xfId="0" applyFill="1" applyBorder="1" applyAlignment="1">
      <alignment/>
    </xf>
    <xf numFmtId="44" fontId="0" fillId="0" borderId="0" xfId="44" applyFont="1" applyFill="1" applyBorder="1" applyAlignment="1">
      <alignment/>
    </xf>
    <xf numFmtId="0" fontId="67" fillId="15" borderId="14" xfId="0" applyFont="1" applyFill="1" applyBorder="1" applyAlignment="1">
      <alignment/>
    </xf>
    <xf numFmtId="44" fontId="67" fillId="15" borderId="14" xfId="44" applyFont="1" applyFill="1" applyBorder="1" applyAlignment="1">
      <alignment/>
    </xf>
    <xf numFmtId="0" fontId="67" fillId="39" borderId="10" xfId="0" applyFont="1" applyFill="1" applyBorder="1" applyAlignment="1">
      <alignment wrapText="1"/>
    </xf>
    <xf numFmtId="44" fontId="67" fillId="39" borderId="10" xfId="44" applyFont="1" applyFill="1" applyBorder="1" applyAlignment="1">
      <alignment/>
    </xf>
    <xf numFmtId="0" fontId="67" fillId="39" borderId="10" xfId="0" applyFont="1" applyFill="1" applyBorder="1" applyAlignment="1">
      <alignment/>
    </xf>
    <xf numFmtId="0" fontId="67" fillId="14" borderId="10" xfId="0" applyFont="1" applyFill="1" applyBorder="1" applyAlignment="1">
      <alignment/>
    </xf>
    <xf numFmtId="44" fontId="67" fillId="14" borderId="10" xfId="44" applyFont="1" applyFill="1" applyBorder="1" applyAlignment="1">
      <alignment/>
    </xf>
    <xf numFmtId="0" fontId="79" fillId="0" borderId="25" xfId="0" applyFont="1" applyFill="1" applyBorder="1" applyAlignment="1">
      <alignment wrapText="1"/>
    </xf>
    <xf numFmtId="0" fontId="79" fillId="0" borderId="25" xfId="0" applyFont="1" applyFill="1" applyBorder="1" applyAlignment="1">
      <alignment/>
    </xf>
    <xf numFmtId="0" fontId="80" fillId="0" borderId="19" xfId="0" applyFont="1" applyFill="1" applyBorder="1" applyAlignment="1">
      <alignment/>
    </xf>
    <xf numFmtId="0" fontId="80" fillId="0" borderId="19" xfId="0" applyFont="1" applyFill="1" applyBorder="1" applyAlignment="1">
      <alignment wrapText="1"/>
    </xf>
    <xf numFmtId="0" fontId="81" fillId="39" borderId="19" xfId="0" applyFont="1" applyFill="1" applyBorder="1" applyAlignment="1">
      <alignment/>
    </xf>
    <xf numFmtId="164" fontId="69" fillId="39" borderId="24" xfId="44" applyNumberFormat="1" applyFont="1" applyFill="1" applyBorder="1" applyAlignment="1">
      <alignment/>
    </xf>
    <xf numFmtId="0" fontId="81" fillId="39" borderId="17" xfId="0" applyFont="1" applyFill="1" applyBorder="1" applyAlignment="1">
      <alignment/>
    </xf>
    <xf numFmtId="164" fontId="69" fillId="39" borderId="26" xfId="44" applyNumberFormat="1" applyFont="1" applyFill="1" applyBorder="1" applyAlignment="1">
      <alignment/>
    </xf>
    <xf numFmtId="0" fontId="75" fillId="39" borderId="17" xfId="0" applyFont="1" applyFill="1" applyBorder="1" applyAlignment="1">
      <alignment/>
    </xf>
    <xf numFmtId="0" fontId="76" fillId="24" borderId="10" xfId="59" applyFont="1" applyFill="1" applyBorder="1">
      <alignment/>
      <protection/>
    </xf>
    <xf numFmtId="0" fontId="76" fillId="24" borderId="10" xfId="59" applyFont="1" applyFill="1" applyBorder="1" applyAlignment="1">
      <alignment horizontal="center" vertical="center"/>
      <protection/>
    </xf>
    <xf numFmtId="0" fontId="76" fillId="24" borderId="10" xfId="59" applyFont="1" applyFill="1" applyBorder="1" applyAlignment="1">
      <alignment horizontal="center" vertical="center" wrapText="1"/>
      <protection/>
    </xf>
    <xf numFmtId="0" fontId="76" fillId="24" borderId="15" xfId="0" applyFont="1" applyFill="1" applyBorder="1" applyAlignment="1">
      <alignment horizontal="center" vertical="center"/>
    </xf>
    <xf numFmtId="0" fontId="76" fillId="24" borderId="16" xfId="0" applyFont="1" applyFill="1" applyBorder="1" applyAlignment="1">
      <alignment horizontal="center" vertical="center"/>
    </xf>
    <xf numFmtId="0" fontId="54" fillId="24" borderId="27" xfId="0" applyFont="1" applyFill="1" applyBorder="1" applyAlignment="1">
      <alignment horizontal="center" wrapText="1"/>
    </xf>
    <xf numFmtId="44" fontId="54" fillId="24" borderId="28" xfId="44" applyFont="1" applyFill="1" applyBorder="1" applyAlignment="1">
      <alignment horizontal="center" wrapText="1"/>
    </xf>
    <xf numFmtId="0" fontId="76" fillId="24" borderId="10" xfId="59" applyFont="1" applyFill="1" applyBorder="1" applyAlignment="1" applyProtection="1">
      <alignment horizontal="center" vertical="top" wrapText="1"/>
      <protection locked="0"/>
    </xf>
    <xf numFmtId="0" fontId="76" fillId="24" borderId="14" xfId="59" applyFont="1" applyFill="1" applyBorder="1" applyAlignment="1" applyProtection="1">
      <alignment horizontal="center" vertical="top" wrapText="1"/>
      <protection locked="0"/>
    </xf>
    <xf numFmtId="0" fontId="76" fillId="24" borderId="29" xfId="59" applyFont="1" applyFill="1" applyBorder="1" applyAlignment="1" applyProtection="1">
      <alignment horizontal="center" vertical="top" wrapText="1"/>
      <protection locked="0"/>
    </xf>
    <xf numFmtId="164" fontId="76" fillId="24" borderId="29" xfId="44" applyNumberFormat="1" applyFont="1" applyFill="1" applyBorder="1" applyAlignment="1" applyProtection="1">
      <alignment horizontal="center" vertical="top" wrapText="1"/>
      <protection locked="0"/>
    </xf>
    <xf numFmtId="0" fontId="76" fillId="24" borderId="30" xfId="59" applyFont="1" applyFill="1" applyBorder="1" applyAlignment="1" applyProtection="1">
      <alignment horizontal="center" vertical="top" wrapText="1"/>
      <protection locked="0"/>
    </xf>
    <xf numFmtId="0" fontId="76" fillId="24" borderId="10" xfId="59" applyFont="1" applyFill="1" applyBorder="1" applyAlignment="1" applyProtection="1">
      <alignment horizontal="center" vertical="top"/>
      <protection locked="0"/>
    </xf>
    <xf numFmtId="0" fontId="76" fillId="24" borderId="15" xfId="0" applyFont="1" applyFill="1" applyBorder="1" applyAlignment="1">
      <alignment horizontal="center"/>
    </xf>
    <xf numFmtId="0" fontId="76" fillId="24" borderId="10" xfId="0" applyFont="1" applyFill="1" applyBorder="1" applyAlignment="1">
      <alignment horizontal="center"/>
    </xf>
    <xf numFmtId="0" fontId="82" fillId="24" borderId="31" xfId="0" applyFont="1" applyFill="1" applyBorder="1" applyAlignment="1">
      <alignment/>
    </xf>
    <xf numFmtId="6" fontId="82" fillId="24" borderId="28" xfId="0" applyNumberFormat="1" applyFont="1" applyFill="1" applyBorder="1" applyAlignment="1">
      <alignment/>
    </xf>
    <xf numFmtId="44" fontId="54" fillId="24" borderId="27" xfId="44" applyFont="1" applyFill="1" applyBorder="1" applyAlignment="1">
      <alignment horizontal="center" wrapText="1"/>
    </xf>
    <xf numFmtId="0" fontId="54" fillId="24" borderId="31" xfId="0" applyFont="1" applyFill="1" applyBorder="1" applyAlignment="1">
      <alignment horizontal="center"/>
    </xf>
    <xf numFmtId="0" fontId="80" fillId="0" borderId="25" xfId="0" applyFont="1" applyFill="1" applyBorder="1" applyAlignment="1">
      <alignment/>
    </xf>
    <xf numFmtId="0" fontId="79" fillId="0" borderId="22" xfId="0" applyFont="1" applyFill="1" applyBorder="1" applyAlignment="1">
      <alignment wrapText="1"/>
    </xf>
    <xf numFmtId="44" fontId="0" fillId="0" borderId="24" xfId="44" applyFont="1" applyFill="1" applyBorder="1" applyAlignment="1">
      <alignment/>
    </xf>
    <xf numFmtId="0" fontId="69" fillId="0" borderId="0" xfId="0" applyFont="1" applyFill="1" applyAlignment="1">
      <alignment wrapText="1"/>
    </xf>
    <xf numFmtId="44" fontId="0" fillId="0" borderId="23" xfId="44" applyFont="1" applyFill="1" applyBorder="1" applyAlignment="1">
      <alignment/>
    </xf>
    <xf numFmtId="44" fontId="0" fillId="0" borderId="0" xfId="44" applyFont="1" applyFill="1" applyBorder="1" applyAlignment="1">
      <alignment/>
    </xf>
    <xf numFmtId="44" fontId="0" fillId="0" borderId="24" xfId="44" applyFont="1" applyFill="1" applyBorder="1" applyAlignment="1">
      <alignment/>
    </xf>
    <xf numFmtId="14" fontId="69" fillId="0" borderId="10" xfId="0" applyNumberFormat="1" applyFont="1" applyFill="1" applyBorder="1" applyAlignment="1">
      <alignment wrapText="1"/>
    </xf>
    <xf numFmtId="44" fontId="0" fillId="0" borderId="0" xfId="44" applyFont="1" applyFill="1" applyBorder="1" applyAlignment="1">
      <alignment wrapText="1"/>
    </xf>
    <xf numFmtId="0" fontId="0" fillId="0" borderId="0" xfId="0" applyFont="1" applyFill="1" applyBorder="1" applyAlignment="1">
      <alignment wrapText="1"/>
    </xf>
    <xf numFmtId="44" fontId="0" fillId="0" borderId="24" xfId="44" applyFont="1" applyFill="1" applyBorder="1" applyAlignment="1">
      <alignment/>
    </xf>
    <xf numFmtId="14" fontId="29" fillId="0" borderId="10" xfId="60" applyNumberFormat="1" applyFont="1" applyFill="1" applyBorder="1" applyAlignment="1">
      <alignment horizontal="center"/>
      <protection/>
    </xf>
    <xf numFmtId="44" fontId="67" fillId="0" borderId="23" xfId="44" applyFont="1" applyFill="1" applyBorder="1" applyAlignment="1">
      <alignment wrapText="1"/>
    </xf>
    <xf numFmtId="0" fontId="67" fillId="0" borderId="23" xfId="0" applyFont="1" applyFill="1" applyBorder="1" applyAlignment="1">
      <alignment wrapText="1"/>
    </xf>
    <xf numFmtId="0" fontId="67" fillId="0" borderId="24" xfId="0" applyFont="1" applyFill="1" applyBorder="1" applyAlignment="1">
      <alignment wrapText="1"/>
    </xf>
    <xf numFmtId="44" fontId="0" fillId="0" borderId="24" xfId="44" applyFont="1" applyFill="1" applyBorder="1" applyAlignment="1">
      <alignment wrapText="1"/>
    </xf>
    <xf numFmtId="0" fontId="0" fillId="0" borderId="24" xfId="0" applyFont="1" applyFill="1" applyBorder="1" applyAlignment="1">
      <alignment wrapText="1"/>
    </xf>
    <xf numFmtId="0" fontId="76" fillId="24" borderId="29" xfId="59" applyFont="1" applyFill="1" applyBorder="1" applyAlignment="1" applyProtection="1">
      <alignment horizontal="center" vertical="center" wrapText="1"/>
      <protection locked="0"/>
    </xf>
    <xf numFmtId="165" fontId="71" fillId="33" borderId="12" xfId="47" applyNumberFormat="1" applyFont="1" applyFill="1" applyBorder="1" applyAlignment="1" applyProtection="1">
      <alignment horizontal="center" vertical="center"/>
      <protection locked="0"/>
    </xf>
    <xf numFmtId="0" fontId="69" fillId="0" borderId="10" xfId="0" applyFont="1" applyBorder="1" applyAlignment="1">
      <alignment horizontal="center" vertical="center"/>
    </xf>
    <xf numFmtId="0" fontId="28" fillId="35" borderId="10" xfId="59" applyFont="1" applyFill="1" applyBorder="1" applyAlignment="1" applyProtection="1">
      <alignment horizontal="center" vertical="center" wrapText="1"/>
      <protection locked="0"/>
    </xf>
    <xf numFmtId="0" fontId="69" fillId="0" borderId="10" xfId="0" applyFont="1" applyFill="1" applyBorder="1" applyAlignment="1">
      <alignment horizontal="center" vertical="center"/>
    </xf>
    <xf numFmtId="0" fontId="29" fillId="0" borderId="10" xfId="59" applyFont="1" applyFill="1" applyBorder="1" applyAlignment="1" applyProtection="1">
      <alignment horizontal="center" vertical="center" wrapText="1"/>
      <protection locked="0"/>
    </xf>
    <xf numFmtId="0" fontId="76" fillId="33" borderId="0" xfId="59" applyFont="1" applyFill="1" applyBorder="1" applyAlignment="1" applyProtection="1">
      <alignment horizontal="center" vertical="center" wrapText="1"/>
      <protection locked="0"/>
    </xf>
    <xf numFmtId="0" fontId="67" fillId="34" borderId="10" xfId="0" applyFont="1" applyFill="1" applyBorder="1" applyAlignment="1">
      <alignment horizontal="center" vertical="center"/>
    </xf>
    <xf numFmtId="0" fontId="69" fillId="0" borderId="0" xfId="0" applyFont="1" applyAlignment="1">
      <alignment horizontal="center" vertical="center"/>
    </xf>
    <xf numFmtId="0" fontId="76" fillId="33" borderId="0" xfId="59" applyFont="1" applyFill="1" applyBorder="1" applyAlignment="1" applyProtection="1">
      <alignment horizontal="center" vertical="top" wrapText="1"/>
      <protection locked="0"/>
    </xf>
    <xf numFmtId="0" fontId="70" fillId="0" borderId="10" xfId="0" applyFont="1" applyBorder="1" applyAlignment="1">
      <alignment horizontal="center" wrapText="1"/>
    </xf>
    <xf numFmtId="44" fontId="0" fillId="0" borderId="0" xfId="44" applyFont="1" applyFill="1" applyBorder="1" applyAlignment="1">
      <alignment/>
    </xf>
    <xf numFmtId="44" fontId="0" fillId="0" borderId="24" xfId="44" applyFont="1" applyFill="1" applyBorder="1" applyAlignment="1">
      <alignment/>
    </xf>
    <xf numFmtId="0" fontId="0" fillId="0" borderId="32" xfId="0" applyFill="1" applyBorder="1" applyAlignment="1">
      <alignment vertical="top"/>
    </xf>
    <xf numFmtId="180" fontId="0" fillId="0" borderId="10" xfId="0" applyNumberFormat="1" applyFill="1" applyBorder="1" applyAlignment="1">
      <alignment horizontal="right" vertical="top"/>
    </xf>
    <xf numFmtId="0" fontId="0" fillId="0" borderId="10" xfId="0" applyBorder="1" applyAlignment="1">
      <alignment/>
    </xf>
    <xf numFmtId="0" fontId="67" fillId="34" borderId="0" xfId="0" applyFont="1" applyFill="1" applyAlignment="1">
      <alignment/>
    </xf>
    <xf numFmtId="44" fontId="0" fillId="0" borderId="10" xfId="44" applyFont="1" applyBorder="1" applyAlignment="1">
      <alignment/>
    </xf>
    <xf numFmtId="44" fontId="67" fillId="34" borderId="0" xfId="44" applyFont="1" applyFill="1" applyAlignment="1">
      <alignment/>
    </xf>
    <xf numFmtId="182" fontId="0" fillId="0" borderId="11" xfId="0" applyNumberFormat="1" applyFill="1" applyBorder="1" applyAlignment="1">
      <alignment horizontal="right" vertical="top"/>
    </xf>
    <xf numFmtId="44" fontId="0" fillId="0" borderId="10" xfId="44" applyFont="1" applyBorder="1" applyAlignment="1">
      <alignment/>
    </xf>
    <xf numFmtId="186" fontId="79" fillId="0" borderId="33" xfId="44" applyNumberFormat="1" applyFont="1" applyFill="1" applyBorder="1" applyAlignment="1">
      <alignment wrapText="1"/>
    </xf>
    <xf numFmtId="186" fontId="79" fillId="0" borderId="20" xfId="44" applyNumberFormat="1" applyFont="1" applyFill="1" applyBorder="1" applyAlignment="1">
      <alignment wrapText="1"/>
    </xf>
    <xf numFmtId="186" fontId="79" fillId="0" borderId="34" xfId="44" applyNumberFormat="1" applyFont="1" applyFill="1" applyBorder="1" applyAlignment="1">
      <alignment wrapText="1"/>
    </xf>
    <xf numFmtId="186" fontId="79" fillId="0" borderId="20" xfId="44" applyNumberFormat="1" applyFont="1" applyFill="1" applyBorder="1" applyAlignment="1">
      <alignment/>
    </xf>
    <xf numFmtId="0" fontId="75" fillId="0" borderId="0" xfId="0" applyFont="1" applyFill="1" applyBorder="1" applyAlignment="1">
      <alignment/>
    </xf>
    <xf numFmtId="0" fontId="76" fillId="24" borderId="15" xfId="0" applyFont="1" applyFill="1" applyBorder="1" applyAlignment="1">
      <alignment/>
    </xf>
    <xf numFmtId="6" fontId="71" fillId="24" borderId="15" xfId="0" applyNumberFormat="1" applyFont="1" applyFill="1" applyBorder="1" applyAlignment="1">
      <alignment/>
    </xf>
    <xf numFmtId="0" fontId="76" fillId="24" borderId="17" xfId="60" applyFont="1" applyFill="1" applyBorder="1">
      <alignment/>
      <protection/>
    </xf>
    <xf numFmtId="0" fontId="76" fillId="24" borderId="31" xfId="60" applyFont="1" applyFill="1" applyBorder="1">
      <alignment/>
      <protection/>
    </xf>
    <xf numFmtId="6" fontId="76" fillId="24" borderId="28" xfId="60" applyNumberFormat="1" applyFont="1" applyFill="1" applyBorder="1" applyAlignment="1">
      <alignment horizontal="right"/>
      <protection/>
    </xf>
    <xf numFmtId="6" fontId="69" fillId="37" borderId="27" xfId="0" applyNumberFormat="1" applyFont="1" applyFill="1" applyBorder="1" applyAlignment="1">
      <alignment/>
    </xf>
    <xf numFmtId="164" fontId="69" fillId="37" borderId="27" xfId="0" applyNumberFormat="1" applyFont="1" applyFill="1" applyBorder="1" applyAlignment="1">
      <alignment/>
    </xf>
    <xf numFmtId="164" fontId="69" fillId="37" borderId="28" xfId="0" applyNumberFormat="1" applyFont="1" applyFill="1" applyBorder="1" applyAlignment="1">
      <alignment/>
    </xf>
    <xf numFmtId="0" fontId="75" fillId="9" borderId="19" xfId="0" applyFont="1" applyFill="1" applyBorder="1" applyAlignment="1">
      <alignment/>
    </xf>
    <xf numFmtId="164" fontId="69" fillId="9" borderId="24" xfId="44" applyNumberFormat="1" applyFont="1" applyFill="1" applyBorder="1" applyAlignment="1">
      <alignment/>
    </xf>
    <xf numFmtId="0" fontId="75" fillId="9" borderId="17" xfId="0" applyFont="1" applyFill="1" applyBorder="1" applyAlignment="1">
      <alignment/>
    </xf>
    <xf numFmtId="164" fontId="69" fillId="9" borderId="26" xfId="44" applyNumberFormat="1" applyFont="1" applyFill="1" applyBorder="1" applyAlignment="1">
      <alignment/>
    </xf>
    <xf numFmtId="186" fontId="40" fillId="0" borderId="33" xfId="44" applyNumberFormat="1" applyFont="1" applyFill="1" applyBorder="1" applyAlignment="1">
      <alignment wrapText="1"/>
    </xf>
    <xf numFmtId="0" fontId="29" fillId="0" borderId="14" xfId="59" applyFont="1" applyFill="1" applyBorder="1" applyAlignment="1">
      <alignment horizontal="left" vertical="center"/>
      <protection/>
    </xf>
    <xf numFmtId="186" fontId="0" fillId="0" borderId="33" xfId="44" applyNumberFormat="1" applyFont="1" applyFill="1" applyBorder="1" applyAlignment="1">
      <alignment wrapText="1"/>
    </xf>
    <xf numFmtId="0" fontId="69" fillId="0" borderId="29" xfId="0" applyFont="1" applyFill="1" applyBorder="1" applyAlignment="1">
      <alignment/>
    </xf>
    <xf numFmtId="164" fontId="69" fillId="0" borderId="29" xfId="44" applyNumberFormat="1" applyFont="1" applyFill="1" applyBorder="1" applyAlignment="1">
      <alignment/>
    </xf>
    <xf numFmtId="0" fontId="80" fillId="0" borderId="25" xfId="0" applyFont="1" applyFill="1" applyBorder="1" applyAlignment="1">
      <alignment wrapText="1"/>
    </xf>
    <xf numFmtId="186" fontId="79" fillId="0" borderId="34" xfId="44" applyNumberFormat="1" applyFont="1" applyFill="1" applyBorder="1" applyAlignment="1">
      <alignment/>
    </xf>
    <xf numFmtId="186" fontId="0" fillId="0" borderId="33" xfId="44" applyNumberFormat="1" applyFont="1" applyFill="1" applyBorder="1" applyAlignment="1">
      <alignment/>
    </xf>
    <xf numFmtId="186" fontId="0" fillId="0" borderId="34" xfId="44" applyNumberFormat="1" applyFont="1" applyFill="1" applyBorder="1" applyAlignment="1">
      <alignment/>
    </xf>
    <xf numFmtId="44" fontId="0" fillId="0" borderId="23" xfId="44" applyFont="1" applyFill="1" applyBorder="1" applyAlignment="1">
      <alignment wrapText="1"/>
    </xf>
    <xf numFmtId="0" fontId="0" fillId="0" borderId="23" xfId="0" applyFont="1" applyFill="1" applyBorder="1" applyAlignment="1">
      <alignment wrapText="1"/>
    </xf>
    <xf numFmtId="44" fontId="0" fillId="0" borderId="24" xfId="44" applyFont="1" applyFill="1" applyBorder="1" applyAlignment="1">
      <alignment wrapText="1"/>
    </xf>
    <xf numFmtId="44" fontId="0" fillId="0" borderId="24" xfId="44" applyFont="1" applyFill="1" applyBorder="1" applyAlignment="1">
      <alignment wrapText="1"/>
    </xf>
    <xf numFmtId="186" fontId="0" fillId="0" borderId="34" xfId="44" applyNumberFormat="1" applyFont="1" applyFill="1" applyBorder="1" applyAlignment="1">
      <alignment wrapText="1"/>
    </xf>
    <xf numFmtId="0" fontId="83" fillId="0" borderId="10" xfId="0" applyFont="1" applyFill="1" applyBorder="1" applyAlignment="1">
      <alignment horizontal="left" vertical="top" wrapText="1"/>
    </xf>
    <xf numFmtId="186" fontId="40" fillId="0" borderId="34" xfId="44" applyNumberFormat="1" applyFont="1" applyFill="1" applyBorder="1" applyAlignment="1">
      <alignment wrapText="1"/>
    </xf>
    <xf numFmtId="186" fontId="79" fillId="0" borderId="33" xfId="44" applyNumberFormat="1" applyFont="1" applyFill="1" applyBorder="1" applyAlignment="1">
      <alignment/>
    </xf>
    <xf numFmtId="0" fontId="84" fillId="19" borderId="0" xfId="0" applyFont="1" applyFill="1" applyAlignment="1">
      <alignment wrapText="1"/>
    </xf>
    <xf numFmtId="0" fontId="70" fillId="19" borderId="0" xfId="0" applyFont="1" applyFill="1" applyAlignment="1">
      <alignment wrapText="1"/>
    </xf>
    <xf numFmtId="164" fontId="69" fillId="19" borderId="0" xfId="44" applyNumberFormat="1" applyFont="1" applyFill="1" applyAlignment="1">
      <alignment/>
    </xf>
    <xf numFmtId="0" fontId="69" fillId="19" borderId="0" xfId="0" applyFont="1" applyFill="1" applyAlignment="1">
      <alignment horizontal="center"/>
    </xf>
    <xf numFmtId="0" fontId="69" fillId="19" borderId="0" xfId="0" applyFont="1" applyFill="1" applyAlignment="1">
      <alignment/>
    </xf>
    <xf numFmtId="0" fontId="69" fillId="19" borderId="0" xfId="0" applyFont="1" applyFill="1" applyAlignment="1">
      <alignment horizontal="center" vertical="center"/>
    </xf>
    <xf numFmtId="0" fontId="84" fillId="16" borderId="0" xfId="0" applyFont="1" applyFill="1" applyAlignment="1">
      <alignment wrapText="1"/>
    </xf>
    <xf numFmtId="0" fontId="70" fillId="16" borderId="0" xfId="0" applyFont="1" applyFill="1" applyAlignment="1">
      <alignment wrapText="1"/>
    </xf>
    <xf numFmtId="164" fontId="69" fillId="16" borderId="0" xfId="44" applyNumberFormat="1" applyFont="1" applyFill="1" applyAlignment="1">
      <alignment/>
    </xf>
    <xf numFmtId="0" fontId="69" fillId="16" borderId="0" xfId="0" applyFont="1" applyFill="1" applyAlignment="1">
      <alignment horizontal="center"/>
    </xf>
    <xf numFmtId="0" fontId="69" fillId="16" borderId="0" xfId="0" applyFont="1" applyFill="1" applyAlignment="1">
      <alignment/>
    </xf>
    <xf numFmtId="0" fontId="69" fillId="16" borderId="0" xfId="0" applyFont="1" applyFill="1" applyAlignment="1">
      <alignment horizontal="center" vertical="center"/>
    </xf>
    <xf numFmtId="0" fontId="0" fillId="0" borderId="10" xfId="0" applyFont="1" applyFill="1" applyBorder="1" applyAlignment="1">
      <alignment wrapText="1"/>
    </xf>
    <xf numFmtId="44" fontId="0" fillId="0" borderId="24" xfId="44" applyFont="1" applyFill="1" applyBorder="1" applyAlignment="1">
      <alignment wrapText="1"/>
    </xf>
    <xf numFmtId="14" fontId="69" fillId="0" borderId="10" xfId="0" applyNumberFormat="1" applyFont="1" applyBorder="1" applyAlignment="1">
      <alignment horizontal="center" wrapText="1"/>
    </xf>
    <xf numFmtId="0" fontId="70" fillId="0" borderId="0" xfId="0" applyFont="1" applyAlignment="1">
      <alignment vertical="center"/>
    </xf>
    <xf numFmtId="165" fontId="69" fillId="9" borderId="24" xfId="0" applyNumberFormat="1" applyFont="1" applyFill="1" applyBorder="1" applyAlignment="1">
      <alignment/>
    </xf>
    <xf numFmtId="165" fontId="69" fillId="39" borderId="24" xfId="0" applyNumberFormat="1" applyFont="1" applyFill="1" applyBorder="1" applyAlignment="1">
      <alignment/>
    </xf>
    <xf numFmtId="165" fontId="69" fillId="0" borderId="35" xfId="0" applyNumberFormat="1" applyFont="1" applyFill="1" applyBorder="1" applyAlignment="1">
      <alignment/>
    </xf>
    <xf numFmtId="165" fontId="69" fillId="0" borderId="16" xfId="0" applyNumberFormat="1" applyFont="1" applyFill="1" applyBorder="1" applyAlignment="1">
      <alignment/>
    </xf>
    <xf numFmtId="165" fontId="69" fillId="39" borderId="26" xfId="0" applyNumberFormat="1" applyFont="1" applyFill="1" applyBorder="1" applyAlignment="1">
      <alignment/>
    </xf>
    <xf numFmtId="165" fontId="69" fillId="0" borderId="11" xfId="0" applyNumberFormat="1" applyFont="1" applyFill="1" applyBorder="1" applyAlignment="1">
      <alignment/>
    </xf>
    <xf numFmtId="165" fontId="69" fillId="0" borderId="36" xfId="0" applyNumberFormat="1" applyFont="1" applyFill="1" applyBorder="1" applyAlignment="1">
      <alignment/>
    </xf>
    <xf numFmtId="165" fontId="69" fillId="38" borderId="16" xfId="0" applyNumberFormat="1" applyFont="1" applyFill="1" applyBorder="1" applyAlignment="1">
      <alignment/>
    </xf>
    <xf numFmtId="165" fontId="69" fillId="9" borderId="26" xfId="0" applyNumberFormat="1" applyFont="1" applyFill="1" applyBorder="1" applyAlignment="1">
      <alignment/>
    </xf>
    <xf numFmtId="14" fontId="69" fillId="0" borderId="11" xfId="0" applyNumberFormat="1" applyFont="1" applyFill="1" applyBorder="1" applyAlignment="1">
      <alignment/>
    </xf>
    <xf numFmtId="165" fontId="69" fillId="0" borderId="16" xfId="0" applyNumberFormat="1" applyFont="1" applyBorder="1" applyAlignment="1">
      <alignment/>
    </xf>
    <xf numFmtId="165" fontId="69" fillId="0" borderId="11" xfId="0" applyNumberFormat="1" applyFont="1" applyFill="1" applyBorder="1" applyAlignment="1">
      <alignment horizontal="right"/>
    </xf>
    <xf numFmtId="165" fontId="69" fillId="0" borderId="11" xfId="0" applyNumberFormat="1" applyFont="1" applyBorder="1" applyAlignment="1">
      <alignment/>
    </xf>
    <xf numFmtId="165" fontId="76" fillId="24" borderId="10" xfId="0" applyNumberFormat="1" applyFont="1" applyFill="1" applyBorder="1" applyAlignment="1">
      <alignment horizontal="center" wrapText="1"/>
    </xf>
    <xf numFmtId="0" fontId="85" fillId="0" borderId="10" xfId="0" applyFont="1" applyBorder="1" applyAlignment="1">
      <alignment/>
    </xf>
    <xf numFmtId="0" fontId="86" fillId="0" borderId="10" xfId="0" applyFont="1" applyFill="1" applyBorder="1" applyAlignment="1">
      <alignment/>
    </xf>
    <xf numFmtId="0" fontId="87" fillId="0" borderId="10" xfId="0" applyFont="1" applyFill="1" applyBorder="1" applyAlignment="1">
      <alignment/>
    </xf>
    <xf numFmtId="0" fontId="88" fillId="0" borderId="10" xfId="0" applyFont="1" applyBorder="1" applyAlignment="1">
      <alignment/>
    </xf>
    <xf numFmtId="0" fontId="71" fillId="0" borderId="10" xfId="0" applyFont="1" applyFill="1" applyBorder="1" applyAlignment="1">
      <alignment/>
    </xf>
    <xf numFmtId="0" fontId="70" fillId="0" borderId="10" xfId="0" applyFont="1" applyBorder="1" applyAlignment="1">
      <alignment/>
    </xf>
    <xf numFmtId="0" fontId="84" fillId="0" borderId="10" xfId="0" applyFont="1" applyFill="1" applyBorder="1" applyAlignment="1">
      <alignment/>
    </xf>
    <xf numFmtId="0" fontId="89" fillId="0" borderId="10" xfId="0" applyFont="1" applyBorder="1" applyAlignment="1">
      <alignment/>
    </xf>
    <xf numFmtId="0" fontId="69" fillId="0" borderId="14" xfId="0" applyFont="1" applyBorder="1" applyAlignment="1">
      <alignment/>
    </xf>
    <xf numFmtId="0" fontId="76" fillId="24" borderId="10" xfId="0" applyFont="1" applyFill="1" applyBorder="1" applyAlignment="1">
      <alignment/>
    </xf>
    <xf numFmtId="164" fontId="76" fillId="24" borderId="10" xfId="44" applyNumberFormat="1" applyFont="1" applyFill="1" applyBorder="1" applyAlignment="1">
      <alignment horizontal="center" wrapText="1"/>
    </xf>
    <xf numFmtId="164" fontId="76" fillId="24" borderId="10" xfId="44" applyNumberFormat="1" applyFont="1" applyFill="1" applyBorder="1" applyAlignment="1" applyProtection="1">
      <alignment horizontal="center" vertical="top" wrapText="1"/>
      <protection locked="0"/>
    </xf>
    <xf numFmtId="164" fontId="0" fillId="0" borderId="10" xfId="44" applyNumberFormat="1" applyFont="1" applyBorder="1" applyAlignment="1">
      <alignment/>
    </xf>
    <xf numFmtId="164" fontId="0" fillId="0" borderId="0" xfId="44" applyNumberFormat="1" applyFont="1" applyAlignment="1">
      <alignment/>
    </xf>
    <xf numFmtId="14"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165" fontId="69" fillId="0" borderId="10" xfId="0" applyNumberFormat="1" applyFont="1" applyBorder="1" applyAlignment="1">
      <alignment/>
    </xf>
    <xf numFmtId="0" fontId="90" fillId="0" borderId="10" xfId="0" applyFont="1" applyFill="1" applyBorder="1" applyAlignment="1">
      <alignment/>
    </xf>
    <xf numFmtId="44" fontId="29" fillId="40" borderId="10" xfId="44" applyNumberFormat="1" applyFont="1" applyFill="1" applyBorder="1" applyAlignment="1">
      <alignment horizontal="center"/>
    </xf>
    <xf numFmtId="0" fontId="29" fillId="40" borderId="10" xfId="0" applyFont="1" applyFill="1" applyBorder="1" applyAlignment="1">
      <alignment horizontal="center"/>
    </xf>
    <xf numFmtId="0" fontId="29" fillId="40" borderId="0" xfId="0" applyFont="1" applyFill="1" applyAlignment="1">
      <alignment/>
    </xf>
    <xf numFmtId="0" fontId="29" fillId="0" borderId="10" xfId="0" applyFont="1" applyBorder="1" applyAlignment="1">
      <alignment/>
    </xf>
    <xf numFmtId="0" fontId="3" fillId="0" borderId="10" xfId="0" applyFont="1" applyBorder="1" applyAlignment="1">
      <alignment wrapText="1"/>
    </xf>
    <xf numFmtId="164" fontId="67" fillId="34" borderId="0" xfId="44" applyNumberFormat="1" applyFont="1" applyFill="1" applyAlignment="1">
      <alignment/>
    </xf>
    <xf numFmtId="0" fontId="67" fillId="34" borderId="0" xfId="0" applyFont="1" applyFill="1" applyAlignment="1">
      <alignment horizontal="center"/>
    </xf>
    <xf numFmtId="0" fontId="91" fillId="0" borderId="0" xfId="0" applyFont="1" applyAlignment="1">
      <alignment vertical="center"/>
    </xf>
    <xf numFmtId="0" fontId="29" fillId="0" borderId="10" xfId="59" applyFont="1" applyFill="1" applyBorder="1" applyAlignment="1" applyProtection="1">
      <alignment horizontal="left" vertical="top"/>
      <protection locked="0"/>
    </xf>
    <xf numFmtId="44" fontId="76" fillId="39" borderId="10" xfId="46" applyFont="1" applyFill="1" applyBorder="1" applyAlignment="1">
      <alignment horizontal="center" wrapText="1"/>
    </xf>
    <xf numFmtId="44" fontId="76" fillId="19" borderId="10" xfId="46" applyFont="1" applyFill="1" applyBorder="1" applyAlignment="1">
      <alignment horizontal="center" wrapText="1"/>
    </xf>
    <xf numFmtId="0" fontId="76" fillId="19" borderId="10" xfId="0" applyFont="1" applyFill="1" applyBorder="1" applyAlignment="1">
      <alignment horizontal="center" wrapText="1"/>
    </xf>
    <xf numFmtId="0" fontId="76" fillId="17" borderId="10" xfId="0" applyFont="1" applyFill="1" applyBorder="1" applyAlignment="1">
      <alignment horizontal="center" wrapText="1"/>
    </xf>
    <xf numFmtId="0" fontId="76" fillId="15" borderId="10" xfId="0" applyFont="1" applyFill="1" applyBorder="1" applyAlignment="1">
      <alignment horizontal="center" wrapText="1"/>
    </xf>
    <xf numFmtId="44" fontId="76" fillId="41" borderId="10" xfId="46" applyFont="1" applyFill="1" applyBorder="1" applyAlignment="1">
      <alignment horizontal="center" wrapText="1"/>
    </xf>
    <xf numFmtId="164" fontId="23" fillId="0" borderId="10" xfId="44" applyNumberFormat="1" applyFont="1" applyBorder="1" applyAlignment="1">
      <alignment/>
    </xf>
    <xf numFmtId="164" fontId="23" fillId="0" borderId="15" xfId="44" applyNumberFormat="1" applyFont="1" applyBorder="1" applyAlignment="1">
      <alignment/>
    </xf>
    <xf numFmtId="0" fontId="23" fillId="0" borderId="10" xfId="0" applyFont="1" applyBorder="1" applyAlignment="1">
      <alignment horizontal="center"/>
    </xf>
    <xf numFmtId="0" fontId="23" fillId="0" borderId="10" xfId="0" applyFont="1" applyFill="1" applyBorder="1" applyAlignment="1">
      <alignment/>
    </xf>
    <xf numFmtId="182" fontId="23" fillId="0" borderId="10" xfId="0" applyNumberFormat="1" applyFont="1" applyFill="1" applyBorder="1" applyAlignment="1">
      <alignment horizontal="right"/>
    </xf>
    <xf numFmtId="182" fontId="23" fillId="0" borderId="15" xfId="0" applyNumberFormat="1" applyFont="1" applyFill="1" applyBorder="1" applyAlignment="1">
      <alignment horizontal="right"/>
    </xf>
    <xf numFmtId="0" fontId="23" fillId="0" borderId="10" xfId="0" applyFont="1" applyFill="1" applyBorder="1" applyAlignment="1">
      <alignment wrapText="1"/>
    </xf>
    <xf numFmtId="164" fontId="23" fillId="0" borderId="10" xfId="44" applyNumberFormat="1" applyFont="1" applyFill="1" applyBorder="1" applyAlignment="1">
      <alignment/>
    </xf>
    <xf numFmtId="164" fontId="23" fillId="0" borderId="15" xfId="44" applyNumberFormat="1" applyFont="1" applyFill="1" applyBorder="1" applyAlignment="1">
      <alignment/>
    </xf>
    <xf numFmtId="0" fontId="0" fillId="0" borderId="10" xfId="0" applyFill="1" applyBorder="1" applyAlignment="1">
      <alignment horizontal="left" vertical="top"/>
    </xf>
    <xf numFmtId="164" fontId="0" fillId="0" borderId="10" xfId="44" applyNumberFormat="1" applyFont="1" applyFill="1" applyBorder="1" applyAlignment="1">
      <alignment horizontal="right" vertical="top"/>
    </xf>
    <xf numFmtId="0" fontId="23" fillId="0" borderId="10" xfId="0" applyFont="1" applyFill="1" applyBorder="1" applyAlignment="1">
      <alignment horizontal="left" vertical="top"/>
    </xf>
    <xf numFmtId="164" fontId="23" fillId="0" borderId="10" xfId="44" applyNumberFormat="1" applyFont="1" applyFill="1" applyBorder="1" applyAlignment="1">
      <alignment horizontal="right"/>
    </xf>
    <xf numFmtId="0" fontId="86" fillId="0" borderId="10" xfId="0" applyFont="1" applyBorder="1" applyAlignment="1">
      <alignment wrapText="1"/>
    </xf>
    <xf numFmtId="165" fontId="69" fillId="0" borderId="10" xfId="0" applyNumberFormat="1" applyFont="1" applyFill="1" applyBorder="1" applyAlignment="1">
      <alignment/>
    </xf>
    <xf numFmtId="0" fontId="23" fillId="0" borderId="14" xfId="0" applyFont="1" applyBorder="1" applyAlignment="1">
      <alignment horizontal="center"/>
    </xf>
    <xf numFmtId="164" fontId="23" fillId="0" borderId="14" xfId="44" applyNumberFormat="1" applyFont="1" applyBorder="1" applyAlignment="1">
      <alignment/>
    </xf>
    <xf numFmtId="164" fontId="0" fillId="0" borderId="10" xfId="44" applyNumberFormat="1" applyFont="1" applyFill="1" applyBorder="1" applyAlignment="1">
      <alignment horizontal="right" vertical="top"/>
    </xf>
    <xf numFmtId="0" fontId="23" fillId="0" borderId="14" xfId="0" applyFont="1" applyFill="1" applyBorder="1" applyAlignment="1">
      <alignment/>
    </xf>
    <xf numFmtId="164" fontId="23" fillId="0" borderId="14" xfId="44" applyNumberFormat="1" applyFont="1" applyFill="1" applyBorder="1" applyAlignment="1">
      <alignment horizontal="right"/>
    </xf>
    <xf numFmtId="164" fontId="23" fillId="0" borderId="14" xfId="44" applyNumberFormat="1" applyFont="1" applyFill="1" applyBorder="1" applyAlignment="1">
      <alignment/>
    </xf>
    <xf numFmtId="164" fontId="0" fillId="0" borderId="10" xfId="44" applyNumberFormat="1" applyFont="1" applyFill="1" applyBorder="1" applyAlignment="1">
      <alignment horizontal="right" vertical="top"/>
    </xf>
    <xf numFmtId="0" fontId="44" fillId="0" borderId="10" xfId="0" applyFont="1" applyFill="1" applyBorder="1" applyAlignment="1">
      <alignment horizontal="left" vertical="top"/>
    </xf>
    <xf numFmtId="164" fontId="0" fillId="0" borderId="10" xfId="44" applyNumberFormat="1" applyFont="1" applyFill="1" applyBorder="1" applyAlignment="1">
      <alignment horizontal="right" vertical="top"/>
    </xf>
    <xf numFmtId="0" fontId="0" fillId="0" borderId="10" xfId="0" applyBorder="1" applyAlignment="1">
      <alignment vertical="center"/>
    </xf>
    <xf numFmtId="14" fontId="76" fillId="24" borderId="10" xfId="59" applyNumberFormat="1" applyFont="1" applyFill="1" applyBorder="1" applyAlignment="1" applyProtection="1">
      <alignment horizontal="center" vertical="top" wrapText="1"/>
      <protection locked="0"/>
    </xf>
    <xf numFmtId="14" fontId="23" fillId="0" borderId="10" xfId="44" applyNumberFormat="1" applyFont="1" applyBorder="1" applyAlignment="1">
      <alignment/>
    </xf>
    <xf numFmtId="14" fontId="23" fillId="0" borderId="15" xfId="44" applyNumberFormat="1" applyFont="1" applyBorder="1" applyAlignment="1">
      <alignment/>
    </xf>
    <xf numFmtId="14" fontId="67" fillId="34" borderId="0" xfId="0" applyNumberFormat="1" applyFont="1" applyFill="1" applyAlignment="1">
      <alignment horizontal="center"/>
    </xf>
    <xf numFmtId="14" fontId="0" fillId="0" borderId="0" xfId="0" applyNumberFormat="1" applyAlignment="1">
      <alignment horizontal="center"/>
    </xf>
    <xf numFmtId="0" fontId="0" fillId="0" borderId="10" xfId="0" applyFill="1" applyBorder="1" applyAlignment="1">
      <alignment vertical="center"/>
    </xf>
    <xf numFmtId="0" fontId="67" fillId="0" borderId="0" xfId="0" applyFont="1" applyFill="1" applyBorder="1" applyAlignment="1">
      <alignment wrapText="1"/>
    </xf>
    <xf numFmtId="14" fontId="69" fillId="0" borderId="10" xfId="0" applyNumberFormat="1" applyFont="1" applyBorder="1" applyAlignment="1">
      <alignment wrapText="1"/>
    </xf>
    <xf numFmtId="0" fontId="69" fillId="0" borderId="14" xfId="0" applyFont="1" applyFill="1" applyBorder="1" applyAlignment="1" applyProtection="1">
      <alignment horizontal="left" vertical="top"/>
      <protection locked="0"/>
    </xf>
    <xf numFmtId="164" fontId="69" fillId="0" borderId="14" xfId="44" applyNumberFormat="1" applyFont="1" applyFill="1" applyBorder="1" applyAlignment="1" applyProtection="1">
      <alignment horizontal="right" vertical="top"/>
      <protection locked="0"/>
    </xf>
    <xf numFmtId="6" fontId="29" fillId="0" borderId="14" xfId="60" applyNumberFormat="1" applyFont="1" applyFill="1" applyBorder="1" applyAlignment="1">
      <alignment horizontal="center"/>
      <protection/>
    </xf>
    <xf numFmtId="14" fontId="69" fillId="0" borderId="14" xfId="0" applyNumberFormat="1" applyFont="1" applyFill="1" applyBorder="1" applyAlignment="1">
      <alignment horizontal="center"/>
    </xf>
    <xf numFmtId="165" fontId="29" fillId="0" borderId="14" xfId="60" applyNumberFormat="1" applyFont="1" applyFill="1" applyBorder="1" applyAlignment="1">
      <alignment horizontal="center"/>
      <protection/>
    </xf>
    <xf numFmtId="14" fontId="69" fillId="0" borderId="14" xfId="0" applyNumberFormat="1" applyFont="1" applyBorder="1" applyAlignment="1">
      <alignment/>
    </xf>
    <xf numFmtId="0" fontId="3" fillId="0" borderId="14" xfId="60" applyFont="1" applyFill="1" applyBorder="1" applyAlignment="1">
      <alignment wrapText="1"/>
      <protection/>
    </xf>
    <xf numFmtId="164" fontId="29" fillId="0" borderId="14" xfId="44" applyNumberFormat="1" applyFont="1" applyFill="1" applyBorder="1" applyAlignment="1">
      <alignment/>
    </xf>
    <xf numFmtId="44" fontId="29" fillId="0" borderId="14" xfId="44" applyNumberFormat="1" applyFont="1" applyFill="1" applyBorder="1" applyAlignment="1">
      <alignment horizontal="center"/>
    </xf>
    <xf numFmtId="44" fontId="69" fillId="0" borderId="14" xfId="44" applyNumberFormat="1" applyFont="1" applyFill="1" applyBorder="1" applyAlignment="1">
      <alignment horizontal="center"/>
    </xf>
    <xf numFmtId="0" fontId="69" fillId="0" borderId="37" xfId="0" applyFont="1" applyFill="1" applyBorder="1" applyAlignment="1" applyProtection="1">
      <alignment horizontal="left" vertical="top" wrapText="1"/>
      <protection locked="0"/>
    </xf>
    <xf numFmtId="0" fontId="69" fillId="0" borderId="37" xfId="0" applyFont="1" applyFill="1" applyBorder="1" applyAlignment="1" applyProtection="1">
      <alignment horizontal="left" vertical="top"/>
      <protection locked="0"/>
    </xf>
    <xf numFmtId="164" fontId="69" fillId="0" borderId="37" xfId="44" applyNumberFormat="1" applyFont="1" applyFill="1" applyBorder="1" applyAlignment="1" applyProtection="1">
      <alignment horizontal="right" vertical="top"/>
      <protection locked="0"/>
    </xf>
    <xf numFmtId="6" fontId="29" fillId="0" borderId="37" xfId="60" applyNumberFormat="1" applyFont="1" applyFill="1" applyBorder="1" applyAlignment="1">
      <alignment horizontal="center"/>
      <protection/>
    </xf>
    <xf numFmtId="14" fontId="69" fillId="0" borderId="37" xfId="0" applyNumberFormat="1" applyFont="1" applyFill="1" applyBorder="1" applyAlignment="1">
      <alignment horizontal="center"/>
    </xf>
    <xf numFmtId="165" fontId="29" fillId="0" borderId="37" xfId="60" applyNumberFormat="1" applyFont="1" applyFill="1" applyBorder="1" applyAlignment="1">
      <alignment horizontal="center"/>
      <protection/>
    </xf>
    <xf numFmtId="14" fontId="69" fillId="0" borderId="37" xfId="0" applyNumberFormat="1" applyFont="1" applyBorder="1" applyAlignment="1">
      <alignment/>
    </xf>
    <xf numFmtId="0" fontId="3" fillId="0" borderId="37" xfId="60" applyFont="1" applyFill="1" applyBorder="1" applyAlignment="1">
      <alignment wrapText="1"/>
      <protection/>
    </xf>
    <xf numFmtId="164" fontId="29" fillId="0" borderId="37" xfId="44" applyNumberFormat="1" applyFont="1" applyFill="1" applyBorder="1" applyAlignment="1">
      <alignment/>
    </xf>
    <xf numFmtId="44" fontId="29" fillId="0" borderId="37" xfId="44" applyNumberFormat="1" applyFont="1" applyFill="1" applyBorder="1" applyAlignment="1">
      <alignment horizontal="center"/>
    </xf>
    <xf numFmtId="44" fontId="69" fillId="0" borderId="37" xfId="44" applyNumberFormat="1" applyFont="1" applyFill="1" applyBorder="1" applyAlignment="1">
      <alignment horizontal="center"/>
    </xf>
    <xf numFmtId="0" fontId="69" fillId="0" borderId="37" xfId="0" applyFont="1" applyFill="1" applyBorder="1" applyAlignment="1">
      <alignment horizontal="center"/>
    </xf>
    <xf numFmtId="0" fontId="69" fillId="0" borderId="14" xfId="0" applyFont="1" applyBorder="1" applyAlignment="1" applyProtection="1">
      <alignment horizontal="left" vertical="top" wrapText="1"/>
      <protection locked="0"/>
    </xf>
    <xf numFmtId="0" fontId="29" fillId="0" borderId="14" xfId="59" applyFont="1" applyFill="1" applyBorder="1" applyAlignment="1" applyProtection="1">
      <alignment horizontal="left" vertical="top" wrapText="1"/>
      <protection locked="0"/>
    </xf>
    <xf numFmtId="0" fontId="69" fillId="0" borderId="14" xfId="0" applyFont="1" applyFill="1" applyBorder="1" applyAlignment="1" applyProtection="1">
      <alignment horizontal="left" vertical="top" wrapText="1"/>
      <protection locked="0"/>
    </xf>
    <xf numFmtId="165" fontId="29" fillId="0" borderId="14" xfId="46" applyNumberFormat="1" applyFont="1" applyFill="1" applyBorder="1" applyAlignment="1" applyProtection="1">
      <alignment horizontal="center" vertical="top"/>
      <protection locked="0"/>
    </xf>
    <xf numFmtId="164" fontId="69" fillId="0" borderId="14" xfId="44" applyNumberFormat="1" applyFont="1" applyFill="1" applyBorder="1" applyAlignment="1">
      <alignment horizontal="center"/>
    </xf>
    <xf numFmtId="0" fontId="29" fillId="0" borderId="37" xfId="59" applyFont="1" applyFill="1" applyBorder="1" applyAlignment="1" applyProtection="1">
      <alignment horizontal="left" vertical="top" wrapText="1"/>
      <protection locked="0"/>
    </xf>
    <xf numFmtId="165" fontId="29" fillId="0" borderId="37" xfId="46" applyNumberFormat="1" applyFont="1" applyFill="1" applyBorder="1" applyAlignment="1" applyProtection="1">
      <alignment horizontal="center" vertical="top"/>
      <protection locked="0"/>
    </xf>
    <xf numFmtId="164" fontId="69" fillId="0" borderId="37" xfId="44" applyNumberFormat="1" applyFont="1" applyFill="1" applyBorder="1" applyAlignment="1">
      <alignment horizontal="center"/>
    </xf>
    <xf numFmtId="0" fontId="69" fillId="0" borderId="37" xfId="0" applyFont="1" applyFill="1" applyBorder="1" applyAlignment="1">
      <alignment/>
    </xf>
    <xf numFmtId="0" fontId="86" fillId="0" borderId="14" xfId="0" applyFont="1" applyBorder="1" applyAlignment="1">
      <alignment wrapText="1"/>
    </xf>
    <xf numFmtId="0" fontId="70" fillId="0" borderId="37" xfId="0" applyFont="1" applyBorder="1" applyAlignment="1">
      <alignment wrapText="1"/>
    </xf>
    <xf numFmtId="0" fontId="29" fillId="0" borderId="29" xfId="59" applyFont="1" applyFill="1" applyBorder="1" applyAlignment="1" applyProtection="1">
      <alignment horizontal="left" vertical="top" wrapText="1"/>
      <protection locked="0"/>
    </xf>
    <xf numFmtId="0" fontId="69" fillId="0" borderId="29" xfId="0" applyFont="1" applyFill="1" applyBorder="1" applyAlignment="1" applyProtection="1">
      <alignment horizontal="left" vertical="top" wrapText="1"/>
      <protection locked="0"/>
    </xf>
    <xf numFmtId="164" fontId="69" fillId="0" borderId="29" xfId="44" applyNumberFormat="1" applyFont="1" applyFill="1" applyBorder="1" applyAlignment="1" applyProtection="1">
      <alignment horizontal="right" vertical="top"/>
      <protection locked="0"/>
    </xf>
    <xf numFmtId="6" fontId="29" fillId="0" borderId="29" xfId="60" applyNumberFormat="1" applyFont="1" applyFill="1" applyBorder="1" applyAlignment="1">
      <alignment horizontal="center"/>
      <protection/>
    </xf>
    <xf numFmtId="14" fontId="69" fillId="0" borderId="29" xfId="0" applyNumberFormat="1" applyFont="1" applyFill="1" applyBorder="1" applyAlignment="1">
      <alignment horizontal="center"/>
    </xf>
    <xf numFmtId="165" fontId="29" fillId="0" borderId="29" xfId="60" applyNumberFormat="1" applyFont="1" applyFill="1" applyBorder="1" applyAlignment="1">
      <alignment horizontal="center"/>
      <protection/>
    </xf>
    <xf numFmtId="14" fontId="69" fillId="0" borderId="29" xfId="0" applyNumberFormat="1" applyFont="1" applyBorder="1" applyAlignment="1">
      <alignment/>
    </xf>
    <xf numFmtId="165" fontId="29" fillId="0" borderId="29" xfId="46" applyNumberFormat="1" applyFont="1" applyFill="1" applyBorder="1" applyAlignment="1" applyProtection="1">
      <alignment horizontal="center" vertical="top"/>
      <protection locked="0"/>
    </xf>
    <xf numFmtId="0" fontId="70" fillId="0" borderId="29" xfId="0" applyFont="1" applyBorder="1" applyAlignment="1">
      <alignment wrapText="1"/>
    </xf>
    <xf numFmtId="164" fontId="69" fillId="0" borderId="29" xfId="44" applyNumberFormat="1" applyFont="1" applyFill="1" applyBorder="1" applyAlignment="1">
      <alignment horizontal="center"/>
    </xf>
    <xf numFmtId="44" fontId="69" fillId="0" borderId="29" xfId="44" applyNumberFormat="1" applyFont="1" applyFill="1" applyBorder="1" applyAlignment="1">
      <alignment horizontal="center"/>
    </xf>
    <xf numFmtId="0" fontId="69" fillId="0" borderId="29" xfId="0" applyFont="1" applyFill="1" applyBorder="1" applyAlignment="1">
      <alignment horizontal="center"/>
    </xf>
    <xf numFmtId="0" fontId="29" fillId="0" borderId="38" xfId="59" applyFont="1" applyFill="1" applyBorder="1" applyAlignment="1" applyProtection="1">
      <alignment horizontal="left" vertical="top" wrapText="1"/>
      <protection locked="0"/>
    </xf>
    <xf numFmtId="0" fontId="69" fillId="0" borderId="38" xfId="0" applyFont="1" applyFill="1" applyBorder="1" applyAlignment="1" applyProtection="1">
      <alignment horizontal="left" vertical="top" wrapText="1"/>
      <protection locked="0"/>
    </xf>
    <xf numFmtId="164" fontId="69" fillId="0" borderId="38" xfId="44" applyNumberFormat="1" applyFont="1" applyFill="1" applyBorder="1" applyAlignment="1" applyProtection="1">
      <alignment horizontal="right" vertical="top"/>
      <protection locked="0"/>
    </xf>
    <xf numFmtId="6" fontId="29" fillId="0" borderId="38" xfId="60" applyNumberFormat="1" applyFont="1" applyFill="1" applyBorder="1" applyAlignment="1">
      <alignment horizontal="center"/>
      <protection/>
    </xf>
    <xf numFmtId="14" fontId="69" fillId="0" borderId="38" xfId="0" applyNumberFormat="1" applyFont="1" applyFill="1" applyBorder="1" applyAlignment="1">
      <alignment horizontal="center"/>
    </xf>
    <xf numFmtId="165" fontId="29" fillId="0" borderId="38" xfId="60" applyNumberFormat="1" applyFont="1" applyFill="1" applyBorder="1" applyAlignment="1">
      <alignment horizontal="center"/>
      <protection/>
    </xf>
    <xf numFmtId="14" fontId="69" fillId="0" borderId="38" xfId="0" applyNumberFormat="1" applyFont="1" applyBorder="1" applyAlignment="1">
      <alignment/>
    </xf>
    <xf numFmtId="165" fontId="29" fillId="0" borderId="38" xfId="46" applyNumberFormat="1" applyFont="1" applyFill="1" applyBorder="1" applyAlignment="1" applyProtection="1">
      <alignment horizontal="center" vertical="top"/>
      <protection locked="0"/>
    </xf>
    <xf numFmtId="0" fontId="70" fillId="0" borderId="38" xfId="0" applyFont="1" applyBorder="1" applyAlignment="1">
      <alignment wrapText="1"/>
    </xf>
    <xf numFmtId="164" fontId="69" fillId="0" borderId="38" xfId="44" applyNumberFormat="1" applyFont="1" applyFill="1" applyBorder="1" applyAlignment="1">
      <alignment horizontal="center"/>
    </xf>
    <xf numFmtId="44" fontId="69" fillId="0" borderId="38" xfId="44" applyNumberFormat="1" applyFont="1" applyFill="1" applyBorder="1" applyAlignment="1">
      <alignment horizontal="center"/>
    </xf>
    <xf numFmtId="0" fontId="69" fillId="0" borderId="38" xfId="0" applyFont="1" applyFill="1" applyBorder="1" applyAlignment="1">
      <alignment/>
    </xf>
    <xf numFmtId="0" fontId="69" fillId="0" borderId="38" xfId="0" applyFont="1" applyFill="1" applyBorder="1" applyAlignment="1">
      <alignment horizontal="center"/>
    </xf>
    <xf numFmtId="44" fontId="0" fillId="0" borderId="24" xfId="44" applyFont="1" applyFill="1" applyBorder="1" applyAlignment="1">
      <alignment wrapText="1"/>
    </xf>
    <xf numFmtId="44" fontId="0" fillId="0" borderId="24" xfId="44" applyFont="1" applyFill="1" applyBorder="1" applyAlignment="1">
      <alignment/>
    </xf>
    <xf numFmtId="0" fontId="90" fillId="0" borderId="10" xfId="0" applyFont="1" applyBorder="1" applyAlignment="1">
      <alignment/>
    </xf>
    <xf numFmtId="0" fontId="69" fillId="0" borderId="13" xfId="0" applyFont="1" applyBorder="1" applyAlignment="1">
      <alignment/>
    </xf>
    <xf numFmtId="0" fontId="75" fillId="0" borderId="13" xfId="0" applyFont="1" applyBorder="1" applyAlignment="1">
      <alignment/>
    </xf>
    <xf numFmtId="0" fontId="0" fillId="0" borderId="32" xfId="0" applyBorder="1" applyAlignment="1">
      <alignment vertical="top"/>
    </xf>
    <xf numFmtId="180" fontId="0" fillId="0" borderId="11" xfId="0" applyNumberFormat="1" applyBorder="1" applyAlignment="1">
      <alignment horizontal="right" vertical="top"/>
    </xf>
    <xf numFmtId="0" fontId="69" fillId="0" borderId="15" xfId="0" applyFont="1" applyBorder="1" applyAlignment="1">
      <alignment/>
    </xf>
    <xf numFmtId="0" fontId="29" fillId="0" borderId="10" xfId="59" applyFont="1" applyFill="1" applyBorder="1" applyAlignment="1" applyProtection="1">
      <alignment horizontal="left" wrapText="1"/>
      <protection locked="0"/>
    </xf>
    <xf numFmtId="0" fontId="0" fillId="0" borderId="0" xfId="0" applyFill="1" applyAlignment="1">
      <alignment vertical="center"/>
    </xf>
    <xf numFmtId="14" fontId="69" fillId="0" borderId="14" xfId="0" applyNumberFormat="1" applyFont="1" applyBorder="1" applyAlignment="1">
      <alignment horizontal="center" wrapText="1"/>
    </xf>
    <xf numFmtId="14" fontId="69" fillId="0" borderId="37" xfId="0" applyNumberFormat="1" applyFont="1" applyBorder="1" applyAlignment="1">
      <alignment horizontal="center" wrapText="1"/>
    </xf>
    <xf numFmtId="44" fontId="69" fillId="0" borderId="10" xfId="44" applyNumberFormat="1" applyFont="1" applyBorder="1" applyAlignment="1">
      <alignment/>
    </xf>
    <xf numFmtId="44" fontId="69" fillId="0" borderId="15" xfId="44" applyNumberFormat="1" applyFont="1" applyFill="1" applyBorder="1" applyAlignment="1">
      <alignment/>
    </xf>
    <xf numFmtId="44" fontId="0" fillId="0" borderId="0" xfId="44" applyFont="1" applyFill="1" applyBorder="1" applyAlignment="1">
      <alignment wrapText="1"/>
    </xf>
    <xf numFmtId="186" fontId="0" fillId="0" borderId="39" xfId="44" applyNumberFormat="1" applyFont="1" applyFill="1" applyBorder="1" applyAlignment="1">
      <alignment wrapText="1"/>
    </xf>
    <xf numFmtId="44" fontId="0" fillId="0" borderId="10" xfId="44" applyFont="1" applyBorder="1" applyAlignment="1">
      <alignment/>
    </xf>
    <xf numFmtId="0" fontId="29" fillId="34" borderId="15" xfId="59" applyFont="1" applyFill="1" applyBorder="1" applyAlignment="1">
      <alignment horizontal="left" vertical="center"/>
      <protection/>
    </xf>
    <xf numFmtId="164" fontId="69" fillId="34" borderId="15" xfId="44" applyNumberFormat="1" applyFont="1" applyFill="1" applyBorder="1" applyAlignment="1">
      <alignment/>
    </xf>
    <xf numFmtId="165" fontId="69" fillId="34" borderId="16" xfId="0" applyNumberFormat="1" applyFont="1" applyFill="1" applyBorder="1" applyAlignment="1">
      <alignment/>
    </xf>
    <xf numFmtId="44" fontId="0" fillId="0" borderId="24" xfId="44" applyFont="1" applyFill="1" applyBorder="1" applyAlignment="1">
      <alignment wrapText="1"/>
    </xf>
    <xf numFmtId="44" fontId="0" fillId="0" borderId="10" xfId="44" applyFont="1" applyBorder="1" applyAlignment="1">
      <alignment wrapText="1"/>
    </xf>
    <xf numFmtId="0" fontId="69" fillId="0" borderId="37" xfId="0" applyFont="1" applyBorder="1" applyAlignment="1">
      <alignment wrapText="1"/>
    </xf>
    <xf numFmtId="0" fontId="0" fillId="0" borderId="32" xfId="0" applyFill="1" applyBorder="1" applyAlignment="1">
      <alignment/>
    </xf>
    <xf numFmtId="0" fontId="0" fillId="0" borderId="10" xfId="0" applyFill="1" applyBorder="1" applyAlignment="1">
      <alignment/>
    </xf>
    <xf numFmtId="0" fontId="76" fillId="33" borderId="12" xfId="59" applyFont="1" applyFill="1" applyBorder="1" applyAlignment="1" applyProtection="1">
      <alignment horizontal="center" vertical="top" wrapText="1"/>
      <protection locked="0"/>
    </xf>
    <xf numFmtId="0" fontId="76" fillId="33" borderId="12" xfId="59" applyFont="1" applyFill="1" applyBorder="1" applyAlignment="1" applyProtection="1">
      <alignment horizontal="left" vertical="top" wrapText="1"/>
      <protection locked="0"/>
    </xf>
    <xf numFmtId="0" fontId="76" fillId="33" borderId="12" xfId="59" applyFont="1" applyFill="1" applyBorder="1" applyAlignment="1" applyProtection="1">
      <alignment horizontal="center" vertical="center" wrapText="1"/>
      <protection locked="0"/>
    </xf>
    <xf numFmtId="0" fontId="78" fillId="33" borderId="12" xfId="59" applyFont="1" applyFill="1" applyBorder="1" applyAlignment="1" applyProtection="1">
      <alignment horizontal="left" vertical="top" wrapText="1"/>
      <protection locked="0"/>
    </xf>
    <xf numFmtId="164" fontId="76" fillId="33" borderId="12" xfId="44" applyNumberFormat="1" applyFont="1" applyFill="1" applyBorder="1" applyAlignment="1" applyProtection="1">
      <alignment horizontal="left" vertical="top" wrapText="1"/>
      <protection locked="0"/>
    </xf>
    <xf numFmtId="0" fontId="76" fillId="33" borderId="13" xfId="59" applyFont="1" applyFill="1" applyBorder="1" applyAlignment="1" applyProtection="1">
      <alignment horizontal="left" vertical="top" wrapText="1"/>
      <protection locked="0"/>
    </xf>
    <xf numFmtId="0" fontId="40" fillId="0" borderId="10" xfId="0" applyFont="1" applyFill="1" applyBorder="1" applyAlignment="1">
      <alignment/>
    </xf>
    <xf numFmtId="0" fontId="69" fillId="0" borderId="0" xfId="0" applyFont="1" applyFill="1" applyBorder="1" applyAlignment="1">
      <alignment/>
    </xf>
    <xf numFmtId="0" fontId="72" fillId="33" borderId="36" xfId="0" applyFont="1" applyFill="1" applyBorder="1" applyAlignment="1">
      <alignment/>
    </xf>
    <xf numFmtId="0" fontId="73" fillId="33" borderId="35" xfId="0" applyFont="1" applyFill="1" applyBorder="1" applyAlignment="1">
      <alignment wrapText="1"/>
    </xf>
    <xf numFmtId="164" fontId="71" fillId="33" borderId="35" xfId="44" applyNumberFormat="1" applyFont="1" applyFill="1" applyBorder="1" applyAlignment="1" applyProtection="1">
      <alignment horizontal="right" vertical="top"/>
      <protection locked="0"/>
    </xf>
    <xf numFmtId="0" fontId="71" fillId="33" borderId="35" xfId="0" applyFont="1" applyFill="1" applyBorder="1" applyAlignment="1" applyProtection="1">
      <alignment horizontal="center" vertical="top"/>
      <protection locked="0"/>
    </xf>
    <xf numFmtId="14" fontId="71" fillId="33" borderId="35" xfId="0" applyNumberFormat="1" applyFont="1" applyFill="1" applyBorder="1" applyAlignment="1">
      <alignment horizontal="center"/>
    </xf>
    <xf numFmtId="49" fontId="71" fillId="33" borderId="35" xfId="47" applyNumberFormat="1" applyFont="1" applyFill="1" applyBorder="1" applyAlignment="1" applyProtection="1">
      <alignment horizontal="center" vertical="top"/>
      <protection locked="0"/>
    </xf>
    <xf numFmtId="165" fontId="71" fillId="33" borderId="35" xfId="47" applyNumberFormat="1" applyFont="1" applyFill="1" applyBorder="1" applyAlignment="1" applyProtection="1">
      <alignment horizontal="center" vertical="top"/>
      <protection locked="0"/>
    </xf>
    <xf numFmtId="165" fontId="71" fillId="33" borderId="35" xfId="47" applyNumberFormat="1" applyFont="1" applyFill="1" applyBorder="1" applyAlignment="1" applyProtection="1">
      <alignment horizontal="center" vertical="center"/>
      <protection locked="0"/>
    </xf>
    <xf numFmtId="0" fontId="73" fillId="33" borderId="35" xfId="0" applyFont="1" applyFill="1" applyBorder="1" applyAlignment="1" applyProtection="1">
      <alignment horizontal="left" vertical="top" wrapText="1"/>
      <protection locked="0"/>
    </xf>
    <xf numFmtId="164" fontId="71" fillId="33" borderId="35" xfId="44" applyNumberFormat="1" applyFont="1" applyFill="1" applyBorder="1" applyAlignment="1">
      <alignment horizontal="center"/>
    </xf>
    <xf numFmtId="0" fontId="71" fillId="33" borderId="35" xfId="0" applyFont="1" applyFill="1" applyBorder="1" applyAlignment="1">
      <alignment horizontal="center"/>
    </xf>
    <xf numFmtId="0" fontId="71" fillId="33" borderId="30" xfId="0" applyFont="1" applyFill="1" applyBorder="1" applyAlignment="1">
      <alignment horizontal="center"/>
    </xf>
    <xf numFmtId="0" fontId="70" fillId="0" borderId="15" xfId="0" applyFont="1" applyBorder="1" applyAlignment="1">
      <alignment wrapText="1"/>
    </xf>
    <xf numFmtId="0" fontId="69" fillId="0" borderId="15" xfId="0" applyFont="1" applyBorder="1" applyAlignment="1">
      <alignment horizontal="center"/>
    </xf>
    <xf numFmtId="14" fontId="69" fillId="0" borderId="15" xfId="0" applyNumberFormat="1" applyFont="1" applyBorder="1" applyAlignment="1">
      <alignment horizontal="center"/>
    </xf>
    <xf numFmtId="0" fontId="69" fillId="0" borderId="15" xfId="0" applyFont="1" applyBorder="1" applyAlignment="1">
      <alignment horizontal="center" vertical="center"/>
    </xf>
    <xf numFmtId="0" fontId="72" fillId="33" borderId="22" xfId="0" applyFont="1" applyFill="1" applyBorder="1" applyAlignment="1">
      <alignment/>
    </xf>
    <xf numFmtId="0" fontId="78" fillId="33" borderId="23" xfId="0" applyFont="1" applyFill="1" applyBorder="1" applyAlignment="1">
      <alignment/>
    </xf>
    <xf numFmtId="164" fontId="82" fillId="33" borderId="23" xfId="44" applyNumberFormat="1" applyFont="1" applyFill="1" applyBorder="1" applyAlignment="1">
      <alignment/>
    </xf>
    <xf numFmtId="0" fontId="82" fillId="33" borderId="23" xfId="0" applyFont="1" applyFill="1" applyBorder="1" applyAlignment="1">
      <alignment horizontal="center"/>
    </xf>
    <xf numFmtId="165" fontId="71" fillId="33" borderId="23" xfId="44" applyNumberFormat="1" applyFont="1" applyFill="1" applyBorder="1" applyAlignment="1" applyProtection="1">
      <alignment horizontal="center" vertical="top"/>
      <protection locked="0"/>
    </xf>
    <xf numFmtId="165" fontId="71" fillId="33" borderId="23" xfId="46" applyNumberFormat="1" applyFont="1" applyFill="1" applyBorder="1" applyAlignment="1" applyProtection="1">
      <alignment horizontal="center" vertical="top"/>
      <protection locked="0"/>
    </xf>
    <xf numFmtId="165" fontId="71" fillId="33" borderId="23" xfId="46" applyNumberFormat="1" applyFont="1" applyFill="1" applyBorder="1" applyAlignment="1" applyProtection="1">
      <alignment horizontal="center" vertical="center"/>
      <protection locked="0"/>
    </xf>
    <xf numFmtId="0" fontId="78" fillId="33" borderId="23" xfId="0" applyFont="1" applyFill="1" applyBorder="1" applyAlignment="1" applyProtection="1">
      <alignment horizontal="left" vertical="top" wrapText="1"/>
      <protection locked="0"/>
    </xf>
    <xf numFmtId="164" fontId="71" fillId="33" borderId="23" xfId="44" applyNumberFormat="1" applyFont="1" applyFill="1" applyBorder="1" applyAlignment="1" applyProtection="1">
      <alignment horizontal="center" vertical="top"/>
      <protection locked="0"/>
    </xf>
    <xf numFmtId="164" fontId="71" fillId="33" borderId="23" xfId="44" applyNumberFormat="1" applyFont="1" applyFill="1" applyBorder="1" applyAlignment="1">
      <alignment horizontal="center"/>
    </xf>
    <xf numFmtId="0" fontId="71" fillId="33" borderId="23" xfId="0" applyFont="1" applyFill="1" applyBorder="1" applyAlignment="1">
      <alignment horizontal="center"/>
    </xf>
    <xf numFmtId="0" fontId="71" fillId="33" borderId="33" xfId="0" applyFont="1" applyFill="1" applyBorder="1" applyAlignment="1">
      <alignment horizontal="center"/>
    </xf>
    <xf numFmtId="183" fontId="0" fillId="0" borderId="10" xfId="0" applyNumberFormat="1" applyFill="1" applyBorder="1" applyAlignment="1">
      <alignment horizontal="right" vertical="top"/>
    </xf>
    <xf numFmtId="180" fontId="40" fillId="0" borderId="10" xfId="0" applyNumberFormat="1" applyFont="1" applyFill="1" applyBorder="1" applyAlignment="1">
      <alignment horizontal="right" vertical="top"/>
    </xf>
    <xf numFmtId="0" fontId="70" fillId="0" borderId="10" xfId="0" applyFont="1" applyFill="1" applyBorder="1" applyAlignment="1">
      <alignment/>
    </xf>
    <xf numFmtId="0" fontId="0" fillId="0" borderId="40" xfId="0" applyFill="1" applyBorder="1" applyAlignment="1">
      <alignment/>
    </xf>
    <xf numFmtId="0" fontId="0" fillId="0" borderId="14" xfId="0" applyFill="1" applyBorder="1" applyAlignment="1">
      <alignment/>
    </xf>
    <xf numFmtId="180" fontId="0" fillId="0" borderId="14" xfId="0" applyNumberFormat="1" applyFill="1" applyBorder="1" applyAlignment="1">
      <alignment horizontal="right" vertical="top"/>
    </xf>
    <xf numFmtId="44" fontId="76" fillId="24" borderId="29" xfId="44" applyNumberFormat="1" applyFont="1" applyFill="1" applyBorder="1" applyAlignment="1" applyProtection="1">
      <alignment horizontal="center" vertical="top" wrapText="1"/>
      <protection locked="0"/>
    </xf>
    <xf numFmtId="44" fontId="69" fillId="19" borderId="0" xfId="44" applyNumberFormat="1" applyFont="1" applyFill="1" applyAlignment="1">
      <alignment/>
    </xf>
    <xf numFmtId="44" fontId="69" fillId="16" borderId="0" xfId="44" applyNumberFormat="1" applyFont="1" applyFill="1" applyAlignment="1">
      <alignment/>
    </xf>
    <xf numFmtId="44" fontId="69" fillId="0" borderId="10" xfId="44" applyNumberFormat="1" applyFont="1" applyFill="1" applyBorder="1" applyAlignment="1">
      <alignment/>
    </xf>
    <xf numFmtId="44" fontId="82" fillId="33" borderId="23" xfId="0" applyNumberFormat="1" applyFont="1" applyFill="1" applyBorder="1" applyAlignment="1">
      <alignment/>
    </xf>
    <xf numFmtId="44" fontId="71" fillId="33" borderId="35" xfId="44" applyNumberFormat="1" applyFont="1" applyFill="1" applyBorder="1" applyAlignment="1" applyProtection="1">
      <alignment horizontal="center" vertical="top"/>
      <protection locked="0"/>
    </xf>
    <xf numFmtId="44" fontId="71" fillId="33" borderId="12" xfId="44" applyNumberFormat="1" applyFont="1" applyFill="1" applyBorder="1" applyAlignment="1" applyProtection="1">
      <alignment horizontal="center" vertical="top"/>
      <protection locked="0"/>
    </xf>
    <xf numFmtId="44" fontId="69" fillId="0" borderId="15" xfId="44" applyNumberFormat="1" applyFont="1" applyBorder="1" applyAlignment="1">
      <alignment/>
    </xf>
    <xf numFmtId="44" fontId="28" fillId="35" borderId="10" xfId="44" applyNumberFormat="1" applyFont="1" applyFill="1" applyBorder="1" applyAlignment="1" applyProtection="1">
      <alignment horizontal="center" vertical="top" wrapText="1"/>
      <protection locked="0"/>
    </xf>
    <xf numFmtId="44" fontId="69" fillId="0" borderId="0" xfId="44" applyNumberFormat="1" applyFont="1" applyAlignment="1">
      <alignment/>
    </xf>
    <xf numFmtId="44" fontId="29" fillId="0" borderId="10" xfId="44" applyNumberFormat="1" applyFont="1" applyFill="1" applyBorder="1" applyAlignment="1">
      <alignment/>
    </xf>
    <xf numFmtId="44" fontId="29" fillId="0" borderId="37" xfId="44" applyNumberFormat="1" applyFont="1" applyFill="1" applyBorder="1" applyAlignment="1">
      <alignment/>
    </xf>
    <xf numFmtId="44" fontId="29" fillId="0" borderId="14" xfId="44" applyNumberFormat="1" applyFont="1" applyFill="1" applyBorder="1" applyAlignment="1">
      <alignment/>
    </xf>
    <xf numFmtId="44" fontId="67" fillId="34" borderId="10" xfId="0" applyNumberFormat="1" applyFont="1" applyFill="1" applyBorder="1" applyAlignment="1">
      <alignment/>
    </xf>
    <xf numFmtId="0" fontId="90" fillId="0" borderId="14" xfId="0" applyFont="1" applyBorder="1" applyAlignment="1">
      <alignment/>
    </xf>
    <xf numFmtId="0" fontId="75" fillId="39" borderId="25" xfId="0" applyFont="1" applyFill="1" applyBorder="1" applyAlignment="1">
      <alignment/>
    </xf>
    <xf numFmtId="164" fontId="69" fillId="39" borderId="0" xfId="44" applyNumberFormat="1" applyFont="1" applyFill="1" applyBorder="1" applyAlignment="1">
      <alignment/>
    </xf>
    <xf numFmtId="165" fontId="69" fillId="39" borderId="0" xfId="0" applyNumberFormat="1" applyFont="1" applyFill="1" applyBorder="1" applyAlignment="1">
      <alignment/>
    </xf>
    <xf numFmtId="183" fontId="70" fillId="0" borderId="10" xfId="0" applyNumberFormat="1" applyFont="1" applyBorder="1" applyAlignment="1">
      <alignment horizontal="left" wrapText="1"/>
    </xf>
    <xf numFmtId="3" fontId="3" fillId="0" borderId="10" xfId="0" applyNumberFormat="1" applyFont="1" applyFill="1" applyBorder="1" applyAlignment="1">
      <alignment horizontal="left" wrapText="1"/>
    </xf>
    <xf numFmtId="0" fontId="70" fillId="0" borderId="10" xfId="0" applyFont="1" applyFill="1" applyBorder="1" applyAlignment="1">
      <alignment horizontal="left" wrapText="1"/>
    </xf>
    <xf numFmtId="0" fontId="3" fillId="0" borderId="10" xfId="0" applyFont="1" applyFill="1" applyBorder="1" applyAlignment="1">
      <alignment/>
    </xf>
    <xf numFmtId="0" fontId="70" fillId="0" borderId="10" xfId="0" applyFont="1" applyBorder="1" applyAlignment="1">
      <alignment vertical="top" wrapText="1"/>
    </xf>
    <xf numFmtId="0" fontId="75" fillId="34" borderId="10" xfId="0" applyFont="1" applyFill="1" applyBorder="1" applyAlignment="1">
      <alignment wrapText="1"/>
    </xf>
    <xf numFmtId="14" fontId="69" fillId="0" borderId="10" xfId="44" applyNumberFormat="1" applyFont="1" applyBorder="1" applyAlignment="1">
      <alignment/>
    </xf>
    <xf numFmtId="0" fontId="69" fillId="0" borderId="16" xfId="0" applyFont="1" applyFill="1" applyBorder="1" applyAlignment="1">
      <alignment/>
    </xf>
    <xf numFmtId="0" fontId="72" fillId="33" borderId="11" xfId="0" applyFont="1" applyFill="1" applyBorder="1" applyAlignment="1">
      <alignment horizontal="left" wrapText="1"/>
    </xf>
    <xf numFmtId="0" fontId="72" fillId="33" borderId="12" xfId="0" applyFont="1" applyFill="1" applyBorder="1" applyAlignment="1">
      <alignment horizontal="left" wrapText="1"/>
    </xf>
    <xf numFmtId="0" fontId="82" fillId="35" borderId="11" xfId="59" applyFont="1" applyFill="1" applyBorder="1" applyAlignment="1" applyProtection="1">
      <alignment horizontal="left" vertical="top" wrapText="1"/>
      <protection locked="0"/>
    </xf>
    <xf numFmtId="0" fontId="82" fillId="35" borderId="12" xfId="59" applyFont="1" applyFill="1" applyBorder="1" applyAlignment="1" applyProtection="1">
      <alignment horizontal="left" vertical="top" wrapText="1"/>
      <protection locked="0"/>
    </xf>
    <xf numFmtId="0" fontId="82" fillId="35" borderId="13" xfId="59" applyFont="1" applyFill="1" applyBorder="1" applyAlignment="1" applyProtection="1">
      <alignment horizontal="left" vertical="top" wrapText="1"/>
      <protection locked="0"/>
    </xf>
    <xf numFmtId="0" fontId="72" fillId="33" borderId="41" xfId="0" applyFont="1" applyFill="1" applyBorder="1" applyAlignment="1">
      <alignment horizontal="left" wrapText="1"/>
    </xf>
    <xf numFmtId="0" fontId="72" fillId="33" borderId="0" xfId="0" applyFont="1" applyFill="1" applyBorder="1" applyAlignment="1">
      <alignment horizontal="left" wrapText="1"/>
    </xf>
    <xf numFmtId="0" fontId="50" fillId="40" borderId="11" xfId="0" applyFont="1" applyFill="1" applyBorder="1" applyAlignment="1">
      <alignment horizontal="center" wrapText="1"/>
    </xf>
    <xf numFmtId="0" fontId="50" fillId="40" borderId="12" xfId="0" applyFont="1" applyFill="1" applyBorder="1" applyAlignment="1">
      <alignment horizontal="center" wrapText="1"/>
    </xf>
    <xf numFmtId="0" fontId="50" fillId="40" borderId="13" xfId="0" applyFont="1" applyFill="1" applyBorder="1" applyAlignment="1">
      <alignment horizontal="center" wrapText="1"/>
    </xf>
    <xf numFmtId="0" fontId="69" fillId="34" borderId="35" xfId="0" applyFont="1" applyFill="1" applyBorder="1" applyAlignment="1">
      <alignment horizontal="center" vertical="center"/>
    </xf>
    <xf numFmtId="0" fontId="69" fillId="34" borderId="30" xfId="0" applyFont="1" applyFill="1" applyBorder="1" applyAlignment="1">
      <alignment horizontal="center" vertical="center"/>
    </xf>
    <xf numFmtId="0" fontId="81" fillId="39" borderId="42" xfId="0" applyFont="1" applyFill="1" applyBorder="1" applyAlignment="1">
      <alignment horizontal="left"/>
    </xf>
    <xf numFmtId="0" fontId="81" fillId="39" borderId="29" xfId="0" applyFont="1" applyFill="1" applyBorder="1" applyAlignment="1">
      <alignment horizontal="left"/>
    </xf>
    <xf numFmtId="0" fontId="81" fillId="39" borderId="41" xfId="0" applyFont="1" applyFill="1" applyBorder="1" applyAlignment="1">
      <alignment horizontal="left"/>
    </xf>
    <xf numFmtId="0" fontId="81" fillId="39" borderId="43" xfId="0" applyFont="1" applyFill="1" applyBorder="1" applyAlignment="1">
      <alignment horizontal="left"/>
    </xf>
    <xf numFmtId="0" fontId="81" fillId="39" borderId="38" xfId="0" applyFont="1" applyFill="1" applyBorder="1" applyAlignment="1">
      <alignment horizontal="left"/>
    </xf>
    <xf numFmtId="0" fontId="81" fillId="39" borderId="44" xfId="0" applyFont="1" applyFill="1" applyBorder="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136"/>
  <sheetViews>
    <sheetView zoomScalePageLayoutView="0" workbookViewId="0" topLeftCell="A1">
      <pane ySplit="1" topLeftCell="A31" activePane="bottomLeft" state="frozen"/>
      <selection pane="topLeft" activeCell="A1" sqref="A1"/>
      <selection pane="bottomLeft" activeCell="H36" sqref="H36"/>
    </sheetView>
  </sheetViews>
  <sheetFormatPr defaultColWidth="9.140625" defaultRowHeight="15"/>
  <cols>
    <col min="1" max="1" width="55.7109375" style="35" customWidth="1"/>
    <col min="2" max="2" width="42.140625" style="36" customWidth="1"/>
    <col min="3" max="3" width="12.28125" style="38" bestFit="1" customWidth="1"/>
    <col min="4" max="4" width="14.421875" style="37" customWidth="1"/>
    <col min="5" max="5" width="15.28125" style="475" customWidth="1"/>
    <col min="6" max="6" width="11.8515625" style="37" customWidth="1"/>
    <col min="7" max="7" width="10.7109375" style="37" customWidth="1"/>
    <col min="8" max="8" width="10.421875" style="10" customWidth="1"/>
    <col min="9" max="9" width="10.00390625" style="197" customWidth="1"/>
    <col min="10" max="10" width="46.28125" style="36" customWidth="1"/>
    <col min="11" max="12" width="14.00390625" style="38" customWidth="1"/>
    <col min="13" max="13" width="12.7109375" style="38" bestFit="1" customWidth="1"/>
    <col min="14" max="14" width="12.7109375" style="38" customWidth="1"/>
    <col min="15" max="17" width="12.7109375" style="38" bestFit="1" customWidth="1"/>
    <col min="18" max="20" width="13.8515625" style="38" customWidth="1"/>
    <col min="21" max="21" width="5.7109375" style="10" customWidth="1"/>
    <col min="22" max="22" width="12.28125" style="10" customWidth="1"/>
    <col min="23" max="23" width="9.00390625" style="10" customWidth="1"/>
    <col min="24" max="16384" width="9.140625" style="10" customWidth="1"/>
  </cols>
  <sheetData>
    <row r="1" spans="1:23" s="37" customFormat="1" ht="41.25">
      <c r="A1" s="162" t="s">
        <v>27</v>
      </c>
      <c r="B1" s="162" t="s">
        <v>28</v>
      </c>
      <c r="C1" s="163" t="s">
        <v>29</v>
      </c>
      <c r="D1" s="162" t="s">
        <v>30</v>
      </c>
      <c r="E1" s="466" t="s">
        <v>31</v>
      </c>
      <c r="F1" s="162" t="s">
        <v>32</v>
      </c>
      <c r="G1" s="162" t="s">
        <v>33</v>
      </c>
      <c r="H1" s="162" t="s">
        <v>34</v>
      </c>
      <c r="I1" s="189" t="s">
        <v>35</v>
      </c>
      <c r="J1" s="162" t="s">
        <v>36</v>
      </c>
      <c r="K1" s="163" t="s">
        <v>5</v>
      </c>
      <c r="L1" s="163" t="s">
        <v>56</v>
      </c>
      <c r="M1" s="163" t="s">
        <v>57</v>
      </c>
      <c r="N1" s="163" t="s">
        <v>58</v>
      </c>
      <c r="O1" s="163" t="s">
        <v>59</v>
      </c>
      <c r="P1" s="163" t="s">
        <v>60</v>
      </c>
      <c r="Q1" s="163" t="s">
        <v>61</v>
      </c>
      <c r="R1" s="163" t="s">
        <v>62</v>
      </c>
      <c r="S1" s="163" t="s">
        <v>63</v>
      </c>
      <c r="T1" s="163" t="s">
        <v>64</v>
      </c>
      <c r="U1" s="162" t="s">
        <v>2</v>
      </c>
      <c r="V1" s="162" t="s">
        <v>0</v>
      </c>
      <c r="W1" s="162" t="s">
        <v>1</v>
      </c>
    </row>
    <row r="2" spans="1:23" s="11" customFormat="1" ht="15">
      <c r="A2" s="492" t="s">
        <v>1016</v>
      </c>
      <c r="B2" s="493"/>
      <c r="C2" s="493"/>
      <c r="D2" s="493"/>
      <c r="E2" s="493"/>
      <c r="F2" s="493"/>
      <c r="G2" s="424"/>
      <c r="H2" s="425"/>
      <c r="I2" s="426"/>
      <c r="J2" s="427"/>
      <c r="K2" s="428"/>
      <c r="L2" s="428"/>
      <c r="M2" s="428"/>
      <c r="N2" s="428"/>
      <c r="O2" s="428"/>
      <c r="P2" s="428"/>
      <c r="Q2" s="428"/>
      <c r="R2" s="428"/>
      <c r="S2" s="428"/>
      <c r="T2" s="428"/>
      <c r="U2" s="425"/>
      <c r="V2" s="425"/>
      <c r="W2" s="429"/>
    </row>
    <row r="3" spans="1:23" ht="72">
      <c r="A3" s="423" t="s">
        <v>1060</v>
      </c>
      <c r="B3" s="462" t="s">
        <v>1061</v>
      </c>
      <c r="C3" s="203">
        <v>118500</v>
      </c>
      <c r="D3" s="104" t="s">
        <v>1229</v>
      </c>
      <c r="E3" s="411">
        <v>118500</v>
      </c>
      <c r="F3" s="43">
        <v>44070</v>
      </c>
      <c r="G3" s="43">
        <v>44172</v>
      </c>
      <c r="H3" s="23">
        <v>44187</v>
      </c>
      <c r="I3" s="191" t="s">
        <v>143</v>
      </c>
      <c r="J3" s="21" t="s">
        <v>1289</v>
      </c>
      <c r="K3" s="22"/>
      <c r="L3" s="22"/>
      <c r="M3" s="22"/>
      <c r="N3" s="22"/>
      <c r="O3" s="22"/>
      <c r="P3" s="22"/>
      <c r="Q3" s="22"/>
      <c r="R3" s="22">
        <v>29625</v>
      </c>
      <c r="S3" s="22"/>
      <c r="T3" s="22"/>
      <c r="U3" s="57"/>
      <c r="V3" s="57"/>
      <c r="W3" s="57"/>
    </row>
    <row r="4" spans="1:23" ht="21">
      <c r="A4" s="423" t="s">
        <v>347</v>
      </c>
      <c r="B4" s="462" t="s">
        <v>505</v>
      </c>
      <c r="C4" s="203">
        <v>18000</v>
      </c>
      <c r="D4" s="58" t="s">
        <v>82</v>
      </c>
      <c r="E4" s="411">
        <v>18000</v>
      </c>
      <c r="F4" s="43">
        <v>44069</v>
      </c>
      <c r="G4" s="43">
        <v>44172</v>
      </c>
      <c r="H4" s="23">
        <v>44183</v>
      </c>
      <c r="I4" s="191" t="s">
        <v>89</v>
      </c>
      <c r="J4" s="21" t="s">
        <v>1183</v>
      </c>
      <c r="K4" s="22"/>
      <c r="L4" s="22"/>
      <c r="M4" s="22"/>
      <c r="N4" s="22"/>
      <c r="O4" s="22"/>
      <c r="P4" s="22"/>
      <c r="Q4" s="22"/>
      <c r="R4" s="22">
        <v>18000</v>
      </c>
      <c r="S4" s="22"/>
      <c r="T4" s="22"/>
      <c r="U4" s="57"/>
      <c r="V4" s="57"/>
      <c r="W4" s="57"/>
    </row>
    <row r="5" spans="1:23" ht="31.5">
      <c r="A5" s="423" t="s">
        <v>144</v>
      </c>
      <c r="B5" s="4" t="s">
        <v>1059</v>
      </c>
      <c r="C5" s="203">
        <v>50000</v>
      </c>
      <c r="D5" s="104" t="s">
        <v>82</v>
      </c>
      <c r="E5" s="411">
        <v>50000</v>
      </c>
      <c r="F5" s="43">
        <v>44071</v>
      </c>
      <c r="G5" s="43">
        <v>44172</v>
      </c>
      <c r="H5" s="23">
        <v>44183</v>
      </c>
      <c r="I5" s="191" t="s">
        <v>89</v>
      </c>
      <c r="J5" s="21" t="s">
        <v>1281</v>
      </c>
      <c r="K5" s="22">
        <v>30000</v>
      </c>
      <c r="L5" s="22"/>
      <c r="M5" s="22"/>
      <c r="N5" s="22"/>
      <c r="O5" s="22"/>
      <c r="P5" s="22"/>
      <c r="Q5" s="22"/>
      <c r="R5" s="22"/>
      <c r="S5" s="22"/>
      <c r="T5" s="22"/>
      <c r="U5" s="57"/>
      <c r="V5" s="57"/>
      <c r="W5" s="57"/>
    </row>
    <row r="6" spans="1:23" ht="21">
      <c r="A6" s="423" t="s">
        <v>1058</v>
      </c>
      <c r="B6" s="4" t="s">
        <v>1093</v>
      </c>
      <c r="C6" s="203">
        <v>60000</v>
      </c>
      <c r="D6" s="58" t="s">
        <v>751</v>
      </c>
      <c r="E6" s="411">
        <v>60000</v>
      </c>
      <c r="F6" s="43">
        <v>44074</v>
      </c>
      <c r="G6" s="43">
        <v>44172</v>
      </c>
      <c r="H6" s="57"/>
      <c r="I6" s="191" t="s">
        <v>89</v>
      </c>
      <c r="J6" s="21" t="s">
        <v>1184</v>
      </c>
      <c r="K6" s="22"/>
      <c r="L6" s="22">
        <v>0</v>
      </c>
      <c r="M6" s="22"/>
      <c r="N6" s="22"/>
      <c r="O6" s="22"/>
      <c r="P6" s="22"/>
      <c r="Q6" s="22"/>
      <c r="R6" s="22"/>
      <c r="S6" s="22"/>
      <c r="T6" s="22"/>
      <c r="U6" s="57"/>
      <c r="V6" s="57"/>
      <c r="W6" s="57"/>
    </row>
    <row r="7" spans="1:23" s="11" customFormat="1" ht="15">
      <c r="A7" s="497" t="s">
        <v>1017</v>
      </c>
      <c r="B7" s="498"/>
      <c r="C7" s="498"/>
      <c r="D7" s="498"/>
      <c r="E7" s="498"/>
      <c r="F7" s="498"/>
      <c r="G7" s="198"/>
      <c r="H7" s="115"/>
      <c r="I7" s="195"/>
      <c r="J7" s="116"/>
      <c r="K7" s="117"/>
      <c r="L7" s="117"/>
      <c r="M7" s="117"/>
      <c r="N7" s="117"/>
      <c r="O7" s="117"/>
      <c r="P7" s="117"/>
      <c r="Q7" s="117"/>
      <c r="R7" s="117"/>
      <c r="S7" s="117"/>
      <c r="T7" s="117"/>
      <c r="U7" s="115"/>
      <c r="V7" s="115"/>
      <c r="W7" s="118"/>
    </row>
    <row r="8" spans="1:20" s="248" customFormat="1" ht="13.5">
      <c r="A8" s="244" t="s">
        <v>1094</v>
      </c>
      <c r="B8" s="245"/>
      <c r="C8" s="246"/>
      <c r="D8" s="247"/>
      <c r="E8" s="467"/>
      <c r="F8" s="247"/>
      <c r="G8" s="247"/>
      <c r="I8" s="249"/>
      <c r="J8" s="245"/>
      <c r="K8" s="246"/>
      <c r="L8" s="246"/>
      <c r="M8" s="246"/>
      <c r="N8" s="246"/>
      <c r="O8" s="246"/>
      <c r="P8" s="246"/>
      <c r="Q8" s="246"/>
      <c r="R8" s="246"/>
      <c r="S8" s="246"/>
      <c r="T8" s="246"/>
    </row>
    <row r="9" spans="1:23" ht="31.5">
      <c r="A9" s="423" t="s">
        <v>1034</v>
      </c>
      <c r="B9" s="462" t="s">
        <v>1055</v>
      </c>
      <c r="C9" s="203">
        <v>15000</v>
      </c>
      <c r="D9" s="58" t="s">
        <v>82</v>
      </c>
      <c r="E9" s="411">
        <v>15000</v>
      </c>
      <c r="F9" s="43">
        <v>44078</v>
      </c>
      <c r="G9" s="43">
        <v>44172</v>
      </c>
      <c r="H9" s="23">
        <v>44183</v>
      </c>
      <c r="I9" s="191" t="s">
        <v>89</v>
      </c>
      <c r="J9" s="21" t="s">
        <v>1230</v>
      </c>
      <c r="K9" s="22"/>
      <c r="L9" s="22"/>
      <c r="M9" s="22"/>
      <c r="N9" s="22"/>
      <c r="O9" s="22"/>
      <c r="P9" s="22"/>
      <c r="Q9" s="22"/>
      <c r="R9" s="22">
        <v>15000</v>
      </c>
      <c r="S9" s="22"/>
      <c r="T9" s="22"/>
      <c r="U9" s="57"/>
      <c r="V9" s="57"/>
      <c r="W9" s="57"/>
    </row>
    <row r="10" spans="1:23" ht="31.5">
      <c r="A10" s="423" t="s">
        <v>1035</v>
      </c>
      <c r="B10" s="462" t="s">
        <v>1057</v>
      </c>
      <c r="C10" s="6">
        <v>823300</v>
      </c>
      <c r="D10" s="58" t="s">
        <v>365</v>
      </c>
      <c r="E10" s="411">
        <v>0</v>
      </c>
      <c r="F10" s="43">
        <v>44026</v>
      </c>
      <c r="G10" s="43">
        <v>44172</v>
      </c>
      <c r="H10" s="57"/>
      <c r="I10" s="191" t="s">
        <v>89</v>
      </c>
      <c r="J10" s="484" t="s">
        <v>1231</v>
      </c>
      <c r="K10" s="22"/>
      <c r="L10" s="22"/>
      <c r="M10" s="22"/>
      <c r="N10" s="22"/>
      <c r="O10" s="22"/>
      <c r="P10" s="22"/>
      <c r="Q10" s="22"/>
      <c r="R10" s="22"/>
      <c r="S10" s="22"/>
      <c r="T10" s="22"/>
      <c r="U10" s="57"/>
      <c r="V10" s="57"/>
      <c r="W10" s="57"/>
    </row>
    <row r="11" spans="1:23" ht="42">
      <c r="A11" s="423" t="s">
        <v>302</v>
      </c>
      <c r="B11" s="462" t="s">
        <v>1056</v>
      </c>
      <c r="C11" s="203">
        <v>20000</v>
      </c>
      <c r="D11" s="58" t="s">
        <v>1232</v>
      </c>
      <c r="E11" s="411">
        <v>20000</v>
      </c>
      <c r="F11" s="43">
        <v>44033</v>
      </c>
      <c r="G11" s="43">
        <v>44172</v>
      </c>
      <c r="H11" s="23">
        <v>44187</v>
      </c>
      <c r="I11" s="191" t="s">
        <v>89</v>
      </c>
      <c r="J11" s="21" t="s">
        <v>1283</v>
      </c>
      <c r="K11" s="22"/>
      <c r="L11" s="22">
        <v>20000</v>
      </c>
      <c r="M11" s="22"/>
      <c r="N11" s="22"/>
      <c r="O11" s="22"/>
      <c r="P11" s="22"/>
      <c r="Q11" s="22"/>
      <c r="R11" s="22"/>
      <c r="S11" s="22"/>
      <c r="T11" s="22"/>
      <c r="U11" s="57"/>
      <c r="V11" s="57"/>
      <c r="W11" s="57"/>
    </row>
    <row r="12" spans="1:23" ht="31.5">
      <c r="A12" s="423" t="s">
        <v>1033</v>
      </c>
      <c r="B12" s="462" t="s">
        <v>1054</v>
      </c>
      <c r="C12" s="460">
        <v>15000</v>
      </c>
      <c r="D12" s="58" t="s">
        <v>82</v>
      </c>
      <c r="E12" s="411">
        <v>15000</v>
      </c>
      <c r="F12" s="43">
        <v>44075</v>
      </c>
      <c r="G12" s="43">
        <v>44172</v>
      </c>
      <c r="H12" s="23">
        <v>44183</v>
      </c>
      <c r="I12" s="191" t="s">
        <v>89</v>
      </c>
      <c r="J12" s="21" t="s">
        <v>1233</v>
      </c>
      <c r="K12" s="22"/>
      <c r="L12" s="22"/>
      <c r="M12" s="22"/>
      <c r="N12" s="22"/>
      <c r="O12" s="22"/>
      <c r="P12" s="22"/>
      <c r="Q12" s="22"/>
      <c r="R12" s="22">
        <v>15000</v>
      </c>
      <c r="S12" s="22"/>
      <c r="T12" s="22"/>
      <c r="U12" s="57"/>
      <c r="V12" s="57"/>
      <c r="W12" s="57"/>
    </row>
    <row r="13" spans="1:23" ht="31.5">
      <c r="A13" s="423" t="s">
        <v>1032</v>
      </c>
      <c r="B13" s="462" t="s">
        <v>1053</v>
      </c>
      <c r="C13" s="460">
        <v>10000</v>
      </c>
      <c r="D13" s="58" t="s">
        <v>751</v>
      </c>
      <c r="E13" s="411">
        <v>0</v>
      </c>
      <c r="F13" s="43">
        <v>44068</v>
      </c>
      <c r="G13" s="43">
        <v>44172</v>
      </c>
      <c r="H13" s="57"/>
      <c r="I13" s="191" t="s">
        <v>89</v>
      </c>
      <c r="J13" s="21" t="s">
        <v>1234</v>
      </c>
      <c r="K13" s="22"/>
      <c r="L13" s="22"/>
      <c r="M13" s="22"/>
      <c r="N13" s="22"/>
      <c r="O13" s="22"/>
      <c r="P13" s="22">
        <v>0</v>
      </c>
      <c r="Q13" s="22"/>
      <c r="R13" s="22"/>
      <c r="S13" s="22"/>
      <c r="T13" s="22"/>
      <c r="U13" s="57"/>
      <c r="V13" s="57"/>
      <c r="W13" s="57"/>
    </row>
    <row r="14" spans="1:23" ht="31.5">
      <c r="A14" s="423" t="s">
        <v>466</v>
      </c>
      <c r="B14" s="462" t="s">
        <v>505</v>
      </c>
      <c r="C14" s="203">
        <v>15000</v>
      </c>
      <c r="D14" s="58" t="s">
        <v>82</v>
      </c>
      <c r="E14" s="411">
        <v>15000</v>
      </c>
      <c r="F14" s="43">
        <v>44070</v>
      </c>
      <c r="G14" s="43">
        <v>44172</v>
      </c>
      <c r="H14" s="23">
        <v>44183</v>
      </c>
      <c r="I14" s="191" t="s">
        <v>89</v>
      </c>
      <c r="J14" s="297" t="s">
        <v>1235</v>
      </c>
      <c r="K14" s="22"/>
      <c r="L14" s="22">
        <v>15000</v>
      </c>
      <c r="M14" s="22"/>
      <c r="N14" s="22"/>
      <c r="O14" s="22"/>
      <c r="P14" s="22"/>
      <c r="Q14" s="22"/>
      <c r="R14" s="22"/>
      <c r="S14" s="22"/>
      <c r="T14" s="22"/>
      <c r="U14" s="57"/>
      <c r="V14" s="57"/>
      <c r="W14" s="57"/>
    </row>
    <row r="15" spans="1:23" ht="31.5">
      <c r="A15" s="423" t="s">
        <v>1031</v>
      </c>
      <c r="B15" s="4" t="s">
        <v>1052</v>
      </c>
      <c r="C15" s="203">
        <v>20000</v>
      </c>
      <c r="D15" s="58" t="s">
        <v>82</v>
      </c>
      <c r="E15" s="411">
        <v>20000</v>
      </c>
      <c r="F15" s="43">
        <v>44061</v>
      </c>
      <c r="G15" s="43">
        <v>44172</v>
      </c>
      <c r="H15" s="23">
        <v>44183</v>
      </c>
      <c r="I15" s="191" t="s">
        <v>89</v>
      </c>
      <c r="J15" s="21" t="s">
        <v>1236</v>
      </c>
      <c r="K15" s="22"/>
      <c r="L15" s="22">
        <v>20000</v>
      </c>
      <c r="M15" s="22"/>
      <c r="N15" s="22"/>
      <c r="O15" s="22"/>
      <c r="P15" s="22"/>
      <c r="Q15" s="22"/>
      <c r="R15" s="22"/>
      <c r="S15" s="22"/>
      <c r="T15" s="22"/>
      <c r="U15" s="57"/>
      <c r="V15" s="57"/>
      <c r="W15" s="57"/>
    </row>
    <row r="16" spans="1:23" ht="31.5">
      <c r="A16" s="423" t="s">
        <v>523</v>
      </c>
      <c r="B16" s="4" t="s">
        <v>1051</v>
      </c>
      <c r="C16" s="203">
        <v>15000</v>
      </c>
      <c r="D16" s="58" t="s">
        <v>82</v>
      </c>
      <c r="E16" s="411">
        <v>15000</v>
      </c>
      <c r="F16" s="43">
        <v>44074</v>
      </c>
      <c r="G16" s="43">
        <v>44172</v>
      </c>
      <c r="H16" s="23">
        <v>44183</v>
      </c>
      <c r="I16" s="191" t="s">
        <v>89</v>
      </c>
      <c r="J16" s="21" t="s">
        <v>1240</v>
      </c>
      <c r="K16" s="22"/>
      <c r="L16" s="22"/>
      <c r="M16" s="22"/>
      <c r="N16" s="22"/>
      <c r="O16" s="22"/>
      <c r="P16" s="22"/>
      <c r="Q16" s="22"/>
      <c r="R16" s="22">
        <v>15000</v>
      </c>
      <c r="S16" s="22"/>
      <c r="T16" s="22"/>
      <c r="U16" s="57"/>
      <c r="V16" s="57"/>
      <c r="W16" s="57"/>
    </row>
    <row r="17" spans="1:23" ht="31.5">
      <c r="A17" s="423" t="s">
        <v>1030</v>
      </c>
      <c r="B17" s="462" t="s">
        <v>1050</v>
      </c>
      <c r="C17" s="203">
        <v>15000</v>
      </c>
      <c r="D17" s="58" t="s">
        <v>751</v>
      </c>
      <c r="E17" s="411">
        <v>0</v>
      </c>
      <c r="F17" s="43">
        <v>44075</v>
      </c>
      <c r="G17" s="43">
        <v>44172</v>
      </c>
      <c r="H17" s="57"/>
      <c r="I17" s="191" t="s">
        <v>89</v>
      </c>
      <c r="J17" s="21" t="s">
        <v>1241</v>
      </c>
      <c r="K17" s="22"/>
      <c r="L17" s="22"/>
      <c r="M17" s="22"/>
      <c r="N17" s="22"/>
      <c r="O17" s="22"/>
      <c r="P17" s="22"/>
      <c r="Q17" s="22"/>
      <c r="R17" s="22">
        <v>0</v>
      </c>
      <c r="S17" s="22"/>
      <c r="T17" s="22"/>
      <c r="U17" s="57"/>
      <c r="V17" s="57"/>
      <c r="W17" s="57"/>
    </row>
    <row r="18" spans="1:23" ht="31.5">
      <c r="A18" s="423" t="s">
        <v>198</v>
      </c>
      <c r="B18" s="462" t="s">
        <v>1049</v>
      </c>
      <c r="C18" s="203">
        <v>20000</v>
      </c>
      <c r="D18" s="58" t="s">
        <v>82</v>
      </c>
      <c r="E18" s="411">
        <v>20000</v>
      </c>
      <c r="F18" s="43">
        <v>44063</v>
      </c>
      <c r="G18" s="43">
        <v>44172</v>
      </c>
      <c r="H18" s="23">
        <v>44183</v>
      </c>
      <c r="I18" s="191" t="s">
        <v>89</v>
      </c>
      <c r="J18" s="21" t="s">
        <v>1242</v>
      </c>
      <c r="K18" s="22"/>
      <c r="L18" s="22"/>
      <c r="M18" s="22"/>
      <c r="N18" s="22"/>
      <c r="O18" s="22"/>
      <c r="P18" s="22">
        <v>20000</v>
      </c>
      <c r="Q18" s="22"/>
      <c r="R18" s="22"/>
      <c r="S18" s="22"/>
      <c r="T18" s="22"/>
      <c r="U18" s="57"/>
      <c r="V18" s="57"/>
      <c r="W18" s="57"/>
    </row>
    <row r="19" spans="1:23" ht="31.5">
      <c r="A19" s="423" t="s">
        <v>734</v>
      </c>
      <c r="B19" s="462" t="s">
        <v>1048</v>
      </c>
      <c r="C19" s="203">
        <v>10000</v>
      </c>
      <c r="D19" s="58" t="s">
        <v>82</v>
      </c>
      <c r="E19" s="411">
        <v>10000</v>
      </c>
      <c r="F19" s="43">
        <v>44137</v>
      </c>
      <c r="G19" s="43">
        <v>44172</v>
      </c>
      <c r="H19" s="23">
        <v>44183</v>
      </c>
      <c r="I19" s="191" t="s">
        <v>89</v>
      </c>
      <c r="J19" s="297" t="s">
        <v>1243</v>
      </c>
      <c r="K19" s="22"/>
      <c r="L19" s="22"/>
      <c r="M19" s="22"/>
      <c r="N19" s="22"/>
      <c r="O19" s="22"/>
      <c r="P19" s="22"/>
      <c r="Q19" s="22"/>
      <c r="R19" s="22">
        <v>10000</v>
      </c>
      <c r="S19" s="22"/>
      <c r="T19" s="22"/>
      <c r="U19" s="57"/>
      <c r="V19" s="57"/>
      <c r="W19" s="57"/>
    </row>
    <row r="20" spans="1:23" ht="31.5">
      <c r="A20" s="423" t="s">
        <v>1029</v>
      </c>
      <c r="B20" s="462" t="s">
        <v>1047</v>
      </c>
      <c r="C20" s="203">
        <v>30000</v>
      </c>
      <c r="D20" s="58" t="s">
        <v>82</v>
      </c>
      <c r="E20" s="411">
        <v>30000</v>
      </c>
      <c r="F20" s="43">
        <v>44117</v>
      </c>
      <c r="G20" s="43">
        <v>44172</v>
      </c>
      <c r="H20" s="23">
        <v>44183</v>
      </c>
      <c r="I20" s="191" t="s">
        <v>89</v>
      </c>
      <c r="J20" s="297" t="s">
        <v>1244</v>
      </c>
      <c r="K20" s="22"/>
      <c r="L20" s="22"/>
      <c r="M20" s="22"/>
      <c r="N20" s="22"/>
      <c r="O20" s="22"/>
      <c r="P20" s="22">
        <v>30000</v>
      </c>
      <c r="Q20" s="22"/>
      <c r="R20" s="22"/>
      <c r="S20" s="22"/>
      <c r="T20" s="22"/>
      <c r="U20" s="57"/>
      <c r="V20" s="57"/>
      <c r="W20" s="57"/>
    </row>
    <row r="21" spans="1:23" ht="42">
      <c r="A21" s="423" t="s">
        <v>636</v>
      </c>
      <c r="B21" s="4" t="s">
        <v>1046</v>
      </c>
      <c r="C21" s="203">
        <v>20000</v>
      </c>
      <c r="D21" s="58" t="s">
        <v>1245</v>
      </c>
      <c r="E21" s="411">
        <v>10000</v>
      </c>
      <c r="F21" s="43">
        <v>44070</v>
      </c>
      <c r="G21" s="43">
        <v>44172</v>
      </c>
      <c r="H21" s="23">
        <v>44183</v>
      </c>
      <c r="I21" s="191" t="s">
        <v>89</v>
      </c>
      <c r="J21" s="297" t="s">
        <v>1246</v>
      </c>
      <c r="K21" s="22"/>
      <c r="L21" s="22"/>
      <c r="M21" s="22"/>
      <c r="N21" s="22"/>
      <c r="O21" s="22"/>
      <c r="P21" s="22"/>
      <c r="Q21" s="22"/>
      <c r="R21" s="22">
        <v>10000</v>
      </c>
      <c r="S21" s="22"/>
      <c r="T21" s="22"/>
      <c r="U21" s="57"/>
      <c r="V21" s="57"/>
      <c r="W21" s="57"/>
    </row>
    <row r="22" spans="1:23" ht="31.5">
      <c r="A22" s="423" t="s">
        <v>118</v>
      </c>
      <c r="B22" s="462" t="s">
        <v>1045</v>
      </c>
      <c r="C22" s="203">
        <v>10000</v>
      </c>
      <c r="D22" s="58" t="s">
        <v>82</v>
      </c>
      <c r="E22" s="411">
        <v>10000</v>
      </c>
      <c r="F22" s="43">
        <v>43986</v>
      </c>
      <c r="G22" s="43">
        <v>44172</v>
      </c>
      <c r="H22" s="23">
        <v>44183</v>
      </c>
      <c r="I22" s="191" t="s">
        <v>89</v>
      </c>
      <c r="J22" s="297" t="s">
        <v>1247</v>
      </c>
      <c r="K22" s="22"/>
      <c r="L22" s="22">
        <v>10000</v>
      </c>
      <c r="M22" s="22"/>
      <c r="N22" s="22"/>
      <c r="O22" s="22"/>
      <c r="P22" s="22"/>
      <c r="Q22" s="22"/>
      <c r="R22" s="22"/>
      <c r="S22" s="22"/>
      <c r="T22" s="22"/>
      <c r="U22" s="57"/>
      <c r="V22" s="57"/>
      <c r="W22" s="57"/>
    </row>
    <row r="23" spans="1:23" ht="31.5">
      <c r="A23" s="423" t="s">
        <v>1028</v>
      </c>
      <c r="B23" s="462" t="s">
        <v>1044</v>
      </c>
      <c r="C23" s="203">
        <v>10000</v>
      </c>
      <c r="D23" s="58" t="s">
        <v>82</v>
      </c>
      <c r="E23" s="411">
        <v>10000</v>
      </c>
      <c r="F23" s="43">
        <v>44075</v>
      </c>
      <c r="G23" s="43">
        <v>44172</v>
      </c>
      <c r="H23" s="23">
        <v>44183</v>
      </c>
      <c r="I23" s="191" t="s">
        <v>89</v>
      </c>
      <c r="J23" s="297" t="s">
        <v>1248</v>
      </c>
      <c r="K23" s="22"/>
      <c r="L23" s="22"/>
      <c r="M23" s="22"/>
      <c r="N23" s="22"/>
      <c r="O23" s="22"/>
      <c r="P23" s="22"/>
      <c r="Q23" s="22"/>
      <c r="R23" s="22">
        <v>10000</v>
      </c>
      <c r="S23" s="22"/>
      <c r="T23" s="22"/>
      <c r="U23" s="57"/>
      <c r="V23" s="57"/>
      <c r="W23" s="57"/>
    </row>
    <row r="24" spans="1:23" ht="31.5">
      <c r="A24" s="423" t="s">
        <v>1027</v>
      </c>
      <c r="B24" s="4" t="s">
        <v>1043</v>
      </c>
      <c r="C24" s="203">
        <v>10000</v>
      </c>
      <c r="D24" s="58" t="s">
        <v>82</v>
      </c>
      <c r="E24" s="411">
        <v>10000</v>
      </c>
      <c r="F24" s="43">
        <v>44082</v>
      </c>
      <c r="G24" s="43">
        <v>44172</v>
      </c>
      <c r="H24" s="23">
        <v>44183</v>
      </c>
      <c r="I24" s="191" t="s">
        <v>89</v>
      </c>
      <c r="J24" s="297" t="s">
        <v>1250</v>
      </c>
      <c r="K24" s="22"/>
      <c r="L24" s="22"/>
      <c r="M24" s="22"/>
      <c r="N24" s="22"/>
      <c r="O24" s="22"/>
      <c r="P24" s="22"/>
      <c r="Q24" s="22"/>
      <c r="R24" s="22">
        <v>10000</v>
      </c>
      <c r="S24" s="22"/>
      <c r="T24" s="22"/>
      <c r="U24" s="57"/>
      <c r="V24" s="57"/>
      <c r="W24" s="57"/>
    </row>
    <row r="25" spans="1:23" ht="31.5">
      <c r="A25" s="423" t="s">
        <v>1026</v>
      </c>
      <c r="B25" s="4" t="s">
        <v>1042</v>
      </c>
      <c r="C25" s="203">
        <v>20000</v>
      </c>
      <c r="D25" s="58" t="s">
        <v>82</v>
      </c>
      <c r="E25" s="411">
        <v>20000</v>
      </c>
      <c r="F25" s="43">
        <v>44075</v>
      </c>
      <c r="G25" s="43">
        <v>44172</v>
      </c>
      <c r="H25" s="23">
        <v>44183</v>
      </c>
      <c r="I25" s="191" t="s">
        <v>89</v>
      </c>
      <c r="J25" s="297" t="s">
        <v>1251</v>
      </c>
      <c r="K25" s="22"/>
      <c r="L25" s="22"/>
      <c r="M25" s="22"/>
      <c r="N25" s="22"/>
      <c r="O25" s="22"/>
      <c r="P25" s="22"/>
      <c r="Q25" s="22"/>
      <c r="R25" s="22">
        <v>20000</v>
      </c>
      <c r="S25" s="22"/>
      <c r="T25" s="22"/>
      <c r="U25" s="57"/>
      <c r="V25" s="57"/>
      <c r="W25" s="57"/>
    </row>
    <row r="26" spans="1:23" ht="31.5">
      <c r="A26" s="423" t="s">
        <v>1025</v>
      </c>
      <c r="B26" s="462" t="s">
        <v>1041</v>
      </c>
      <c r="C26" s="203">
        <v>15000</v>
      </c>
      <c r="D26" s="58" t="s">
        <v>82</v>
      </c>
      <c r="E26" s="411">
        <v>15000</v>
      </c>
      <c r="F26" s="43">
        <v>44074</v>
      </c>
      <c r="G26" s="43">
        <v>44172</v>
      </c>
      <c r="H26" s="23">
        <v>44183</v>
      </c>
      <c r="I26" s="191" t="s">
        <v>89</v>
      </c>
      <c r="J26" s="297" t="s">
        <v>1252</v>
      </c>
      <c r="K26" s="22"/>
      <c r="L26" s="22">
        <v>15000</v>
      </c>
      <c r="M26" s="22"/>
      <c r="N26" s="22"/>
      <c r="O26" s="22"/>
      <c r="P26" s="22"/>
      <c r="Q26" s="22"/>
      <c r="R26" s="22"/>
      <c r="S26" s="22"/>
      <c r="T26" s="22"/>
      <c r="U26" s="57"/>
      <c r="V26" s="57"/>
      <c r="W26" s="57"/>
    </row>
    <row r="27" spans="1:23" ht="31.5">
      <c r="A27" s="423" t="s">
        <v>469</v>
      </c>
      <c r="B27" s="4" t="s">
        <v>1040</v>
      </c>
      <c r="C27" s="203">
        <v>15000</v>
      </c>
      <c r="D27" s="58" t="s">
        <v>82</v>
      </c>
      <c r="E27" s="411">
        <v>15000</v>
      </c>
      <c r="F27" s="43">
        <v>44083</v>
      </c>
      <c r="G27" s="43">
        <v>44172</v>
      </c>
      <c r="H27" s="23">
        <v>44183</v>
      </c>
      <c r="I27" s="191" t="s">
        <v>89</v>
      </c>
      <c r="J27" s="297" t="s">
        <v>1253</v>
      </c>
      <c r="K27" s="22"/>
      <c r="L27" s="22"/>
      <c r="M27" s="22"/>
      <c r="N27" s="22"/>
      <c r="O27" s="22"/>
      <c r="P27" s="22"/>
      <c r="Q27" s="22"/>
      <c r="R27" s="22">
        <v>15000</v>
      </c>
      <c r="S27" s="22"/>
      <c r="T27" s="22"/>
      <c r="U27" s="57"/>
      <c r="V27" s="57"/>
      <c r="W27" s="57"/>
    </row>
    <row r="28" spans="1:23" ht="31.5">
      <c r="A28" s="423" t="s">
        <v>469</v>
      </c>
      <c r="B28" s="462" t="s">
        <v>1039</v>
      </c>
      <c r="C28" s="203">
        <v>10000</v>
      </c>
      <c r="D28" s="58" t="s">
        <v>82</v>
      </c>
      <c r="E28" s="411">
        <v>10000</v>
      </c>
      <c r="F28" s="43">
        <v>44075</v>
      </c>
      <c r="G28" s="43">
        <v>44172</v>
      </c>
      <c r="H28" s="23">
        <v>44183</v>
      </c>
      <c r="I28" s="191" t="s">
        <v>89</v>
      </c>
      <c r="J28" s="297" t="s">
        <v>1254</v>
      </c>
      <c r="K28" s="22"/>
      <c r="L28" s="22"/>
      <c r="M28" s="22"/>
      <c r="N28" s="22"/>
      <c r="O28" s="22"/>
      <c r="P28" s="22"/>
      <c r="Q28" s="22"/>
      <c r="R28" s="22">
        <v>10000</v>
      </c>
      <c r="S28" s="22"/>
      <c r="T28" s="22"/>
      <c r="U28" s="57"/>
      <c r="V28" s="57"/>
      <c r="W28" s="57"/>
    </row>
    <row r="29" spans="1:23" ht="31.5">
      <c r="A29" s="423" t="s">
        <v>470</v>
      </c>
      <c r="B29" s="462" t="s">
        <v>1038</v>
      </c>
      <c r="C29" s="203">
        <v>10000</v>
      </c>
      <c r="D29" s="58" t="s">
        <v>82</v>
      </c>
      <c r="E29" s="411">
        <v>10000</v>
      </c>
      <c r="F29" s="43">
        <v>44032</v>
      </c>
      <c r="G29" s="43">
        <v>44172</v>
      </c>
      <c r="H29" s="23">
        <v>44183</v>
      </c>
      <c r="I29" s="191" t="s">
        <v>89</v>
      </c>
      <c r="J29" s="297" t="s">
        <v>1255</v>
      </c>
      <c r="K29" s="22"/>
      <c r="L29" s="22">
        <v>10000</v>
      </c>
      <c r="M29" s="22"/>
      <c r="N29" s="22"/>
      <c r="O29" s="22"/>
      <c r="P29" s="22"/>
      <c r="Q29" s="22"/>
      <c r="R29" s="22"/>
      <c r="S29" s="22"/>
      <c r="T29" s="22"/>
      <c r="U29" s="57"/>
      <c r="V29" s="57"/>
      <c r="W29" s="57"/>
    </row>
    <row r="30" spans="1:23" ht="31.5">
      <c r="A30" s="423" t="s">
        <v>1024</v>
      </c>
      <c r="B30" s="462" t="s">
        <v>1037</v>
      </c>
      <c r="C30" s="203">
        <v>10000</v>
      </c>
      <c r="D30" s="58" t="s">
        <v>82</v>
      </c>
      <c r="E30" s="411">
        <v>10000</v>
      </c>
      <c r="F30" s="43">
        <v>44061</v>
      </c>
      <c r="G30" s="43">
        <v>44172</v>
      </c>
      <c r="H30" s="23">
        <v>44183</v>
      </c>
      <c r="I30" s="191" t="s">
        <v>89</v>
      </c>
      <c r="J30" s="297" t="s">
        <v>1256</v>
      </c>
      <c r="K30" s="22"/>
      <c r="L30" s="22"/>
      <c r="M30" s="22"/>
      <c r="N30" s="22"/>
      <c r="O30" s="22"/>
      <c r="P30" s="22">
        <v>10000</v>
      </c>
      <c r="Q30" s="22"/>
      <c r="R30" s="22"/>
      <c r="S30" s="22"/>
      <c r="T30" s="22"/>
      <c r="U30" s="57"/>
      <c r="V30" s="57"/>
      <c r="W30" s="57"/>
    </row>
    <row r="31" spans="1:23" ht="31.5">
      <c r="A31" s="423" t="s">
        <v>408</v>
      </c>
      <c r="B31" s="4" t="s">
        <v>1036</v>
      </c>
      <c r="C31" s="203">
        <v>25000</v>
      </c>
      <c r="D31" s="58" t="s">
        <v>82</v>
      </c>
      <c r="E31" s="411">
        <v>25000</v>
      </c>
      <c r="F31" s="43">
        <v>44074</v>
      </c>
      <c r="G31" s="43">
        <v>44172</v>
      </c>
      <c r="H31" s="23">
        <v>44183</v>
      </c>
      <c r="I31" s="191" t="s">
        <v>89</v>
      </c>
      <c r="J31" s="297" t="s">
        <v>1257</v>
      </c>
      <c r="K31" s="22"/>
      <c r="L31" s="22">
        <v>25000</v>
      </c>
      <c r="M31" s="22"/>
      <c r="N31" s="22"/>
      <c r="O31" s="22"/>
      <c r="P31" s="22"/>
      <c r="Q31" s="22"/>
      <c r="R31" s="22"/>
      <c r="S31" s="22"/>
      <c r="T31" s="22"/>
      <c r="U31" s="57"/>
      <c r="V31" s="57"/>
      <c r="W31" s="57"/>
    </row>
    <row r="32" spans="1:23" s="11" customFormat="1" ht="15">
      <c r="A32" s="497" t="s">
        <v>1018</v>
      </c>
      <c r="B32" s="498"/>
      <c r="C32" s="498"/>
      <c r="D32" s="498"/>
      <c r="E32" s="498"/>
      <c r="F32" s="498"/>
      <c r="G32" s="198"/>
      <c r="H32" s="115"/>
      <c r="I32" s="195"/>
      <c r="J32" s="116" t="s">
        <v>1249</v>
      </c>
      <c r="K32" s="117"/>
      <c r="L32" s="117"/>
      <c r="M32" s="117"/>
      <c r="N32" s="117"/>
      <c r="O32" s="117"/>
      <c r="P32" s="117"/>
      <c r="Q32" s="117"/>
      <c r="R32" s="117"/>
      <c r="S32" s="117"/>
      <c r="T32" s="117"/>
      <c r="U32" s="115"/>
      <c r="V32" s="115"/>
      <c r="W32" s="118"/>
    </row>
    <row r="33" spans="1:20" s="254" customFormat="1" ht="13.5">
      <c r="A33" s="250" t="s">
        <v>271</v>
      </c>
      <c r="B33" s="251"/>
      <c r="C33" s="252"/>
      <c r="D33" s="253"/>
      <c r="E33" s="468"/>
      <c r="F33" s="253"/>
      <c r="G33" s="253"/>
      <c r="I33" s="255"/>
      <c r="J33" s="251"/>
      <c r="K33" s="252"/>
      <c r="L33" s="252"/>
      <c r="M33" s="252"/>
      <c r="N33" s="252"/>
      <c r="O33" s="252"/>
      <c r="P33" s="252"/>
      <c r="Q33" s="252"/>
      <c r="R33" s="252"/>
      <c r="S33" s="252"/>
      <c r="T33" s="252"/>
    </row>
    <row r="34" spans="1:23" s="431" customFormat="1" ht="42">
      <c r="A34" s="423" t="s">
        <v>1075</v>
      </c>
      <c r="B34" s="462" t="s">
        <v>1077</v>
      </c>
      <c r="C34" s="203">
        <v>10000</v>
      </c>
      <c r="D34" s="7" t="s">
        <v>751</v>
      </c>
      <c r="E34" s="469">
        <v>0</v>
      </c>
      <c r="F34" s="8">
        <v>44068</v>
      </c>
      <c r="G34" s="43">
        <v>44172</v>
      </c>
      <c r="H34" s="3"/>
      <c r="I34" s="193" t="s">
        <v>89</v>
      </c>
      <c r="J34" s="4" t="s">
        <v>1258</v>
      </c>
      <c r="K34" s="6"/>
      <c r="L34" s="6"/>
      <c r="M34" s="6"/>
      <c r="N34" s="6"/>
      <c r="O34" s="6"/>
      <c r="P34" s="6">
        <v>0</v>
      </c>
      <c r="Q34" s="6"/>
      <c r="R34" s="6"/>
      <c r="S34" s="6"/>
      <c r="T34" s="6"/>
      <c r="U34" s="3"/>
      <c r="V34" s="3"/>
      <c r="W34" s="3"/>
    </row>
    <row r="35" spans="1:23" s="431" customFormat="1" ht="42">
      <c r="A35" s="423" t="s">
        <v>1076</v>
      </c>
      <c r="B35" s="462" t="s">
        <v>1078</v>
      </c>
      <c r="C35" s="203">
        <v>17000</v>
      </c>
      <c r="D35" s="7" t="s">
        <v>82</v>
      </c>
      <c r="E35" s="469">
        <v>17000</v>
      </c>
      <c r="F35" s="8">
        <v>44075</v>
      </c>
      <c r="G35" s="43">
        <v>44172</v>
      </c>
      <c r="H35" s="12">
        <v>44187</v>
      </c>
      <c r="I35" s="193" t="s">
        <v>89</v>
      </c>
      <c r="J35" s="4" t="s">
        <v>1288</v>
      </c>
      <c r="K35" s="6"/>
      <c r="L35" s="6"/>
      <c r="M35" s="6"/>
      <c r="N35" s="6"/>
      <c r="O35" s="6"/>
      <c r="P35" s="6">
        <v>17000</v>
      </c>
      <c r="Q35" s="6"/>
      <c r="R35" s="6"/>
      <c r="S35" s="6"/>
      <c r="T35" s="6"/>
      <c r="U35" s="3"/>
      <c r="V35" s="3"/>
      <c r="W35" s="3"/>
    </row>
    <row r="36" spans="1:20" s="254" customFormat="1" ht="13.5">
      <c r="A36" s="250" t="s">
        <v>270</v>
      </c>
      <c r="B36" s="251"/>
      <c r="C36" s="252"/>
      <c r="D36" s="253"/>
      <c r="E36" s="468"/>
      <c r="F36" s="253"/>
      <c r="G36" s="253"/>
      <c r="I36" s="255"/>
      <c r="J36" s="251"/>
      <c r="K36" s="252"/>
      <c r="L36" s="252"/>
      <c r="M36" s="252"/>
      <c r="N36" s="252"/>
      <c r="O36" s="252"/>
      <c r="P36" s="252"/>
      <c r="Q36" s="252"/>
      <c r="R36" s="252"/>
      <c r="S36" s="252"/>
      <c r="T36" s="252"/>
    </row>
    <row r="37" spans="1:23" s="431" customFormat="1" ht="42">
      <c r="A37" s="430" t="s">
        <v>1079</v>
      </c>
      <c r="B37" s="487" t="s">
        <v>1081</v>
      </c>
      <c r="C37" s="461">
        <v>10000</v>
      </c>
      <c r="D37" s="7" t="s">
        <v>82</v>
      </c>
      <c r="E37" s="469">
        <v>10000</v>
      </c>
      <c r="F37" s="8">
        <v>44075</v>
      </c>
      <c r="G37" s="43">
        <v>44172</v>
      </c>
      <c r="H37" s="23">
        <v>44183</v>
      </c>
      <c r="I37" s="193" t="s">
        <v>89</v>
      </c>
      <c r="J37" s="485" t="s">
        <v>1259</v>
      </c>
      <c r="K37" s="6"/>
      <c r="L37" s="6"/>
      <c r="M37" s="6"/>
      <c r="N37" s="6"/>
      <c r="O37" s="6"/>
      <c r="P37" s="6"/>
      <c r="Q37" s="6"/>
      <c r="R37" s="6">
        <v>10000</v>
      </c>
      <c r="S37" s="6"/>
      <c r="T37" s="6"/>
      <c r="U37" s="3"/>
      <c r="V37" s="3"/>
      <c r="W37" s="3"/>
    </row>
    <row r="38" spans="1:23" s="431" customFormat="1" ht="42">
      <c r="A38" s="430" t="s">
        <v>1080</v>
      </c>
      <c r="B38" s="487" t="s">
        <v>1082</v>
      </c>
      <c r="C38" s="461">
        <v>10000</v>
      </c>
      <c r="D38" s="7" t="s">
        <v>82</v>
      </c>
      <c r="E38" s="469">
        <v>10000</v>
      </c>
      <c r="F38" s="8">
        <v>44119</v>
      </c>
      <c r="G38" s="43">
        <v>44172</v>
      </c>
      <c r="H38" s="23">
        <v>44183</v>
      </c>
      <c r="I38" s="193" t="s">
        <v>89</v>
      </c>
      <c r="J38" s="485" t="s">
        <v>1260</v>
      </c>
      <c r="K38" s="6"/>
      <c r="L38" s="6"/>
      <c r="M38" s="6"/>
      <c r="N38" s="6"/>
      <c r="O38" s="6"/>
      <c r="P38" s="6"/>
      <c r="Q38" s="6"/>
      <c r="R38" s="6">
        <v>10000</v>
      </c>
      <c r="S38" s="6"/>
      <c r="T38" s="6"/>
      <c r="U38" s="3"/>
      <c r="V38" s="3"/>
      <c r="W38" s="3"/>
    </row>
    <row r="39" spans="1:20" s="254" customFormat="1" ht="13.5">
      <c r="A39" s="250" t="s">
        <v>272</v>
      </c>
      <c r="B39" s="251"/>
      <c r="C39" s="252"/>
      <c r="D39" s="253"/>
      <c r="E39" s="468"/>
      <c r="F39" s="253"/>
      <c r="G39" s="253"/>
      <c r="I39" s="255"/>
      <c r="J39" s="251"/>
      <c r="K39" s="252"/>
      <c r="L39" s="252"/>
      <c r="M39" s="252"/>
      <c r="N39" s="252"/>
      <c r="O39" s="252"/>
      <c r="P39" s="252"/>
      <c r="Q39" s="252"/>
      <c r="R39" s="252"/>
      <c r="S39" s="252"/>
      <c r="T39" s="252"/>
    </row>
    <row r="40" spans="1:23" s="431" customFormat="1" ht="31.5">
      <c r="A40" s="423" t="s">
        <v>1083</v>
      </c>
      <c r="B40" s="462" t="s">
        <v>1084</v>
      </c>
      <c r="C40" s="203">
        <v>20000</v>
      </c>
      <c r="D40" s="7" t="s">
        <v>751</v>
      </c>
      <c r="E40" s="469">
        <v>0</v>
      </c>
      <c r="F40" s="8">
        <v>43971</v>
      </c>
      <c r="G40" s="43">
        <v>44172</v>
      </c>
      <c r="H40" s="3"/>
      <c r="I40" s="193" t="s">
        <v>89</v>
      </c>
      <c r="J40" s="486" t="s">
        <v>1261</v>
      </c>
      <c r="K40" s="6"/>
      <c r="L40" s="6">
        <v>0</v>
      </c>
      <c r="M40" s="6"/>
      <c r="N40" s="6"/>
      <c r="O40" s="6"/>
      <c r="P40" s="6"/>
      <c r="Q40" s="6"/>
      <c r="R40" s="6"/>
      <c r="S40" s="6"/>
      <c r="T40" s="6"/>
      <c r="U40" s="3"/>
      <c r="V40" s="3"/>
      <c r="W40" s="3"/>
    </row>
    <row r="41" spans="1:20" s="254" customFormat="1" ht="13.5">
      <c r="A41" s="250" t="s">
        <v>1085</v>
      </c>
      <c r="B41" s="251"/>
      <c r="C41" s="252"/>
      <c r="D41" s="253"/>
      <c r="E41" s="468"/>
      <c r="F41" s="253"/>
      <c r="G41" s="253"/>
      <c r="I41" s="255"/>
      <c r="J41" s="251"/>
      <c r="K41" s="252"/>
      <c r="L41" s="252"/>
      <c r="M41" s="252"/>
      <c r="N41" s="252"/>
      <c r="O41" s="252"/>
      <c r="P41" s="252"/>
      <c r="Q41" s="252"/>
      <c r="R41" s="252"/>
      <c r="S41" s="252"/>
      <c r="T41" s="252"/>
    </row>
    <row r="42" spans="1:23" s="431" customFormat="1" ht="42">
      <c r="A42" s="423" t="s">
        <v>1086</v>
      </c>
      <c r="B42" s="462" t="s">
        <v>1089</v>
      </c>
      <c r="C42" s="460">
        <v>20000</v>
      </c>
      <c r="D42" s="7" t="s">
        <v>82</v>
      </c>
      <c r="E42" s="469">
        <v>20000</v>
      </c>
      <c r="F42" s="8">
        <v>44075</v>
      </c>
      <c r="G42" s="43">
        <v>44172</v>
      </c>
      <c r="H42" s="23">
        <v>44183</v>
      </c>
      <c r="I42" s="193" t="s">
        <v>89</v>
      </c>
      <c r="J42" s="486" t="s">
        <v>1262</v>
      </c>
      <c r="K42" s="6"/>
      <c r="L42" s="6"/>
      <c r="M42" s="6"/>
      <c r="N42" s="6"/>
      <c r="O42" s="6"/>
      <c r="P42" s="6"/>
      <c r="Q42" s="6"/>
      <c r="R42" s="6"/>
      <c r="S42" s="6"/>
      <c r="T42" s="6">
        <v>20000</v>
      </c>
      <c r="U42" s="3"/>
      <c r="V42" s="3"/>
      <c r="W42" s="3"/>
    </row>
    <row r="43" spans="1:23" s="431" customFormat="1" ht="31.5">
      <c r="A43" s="423" t="s">
        <v>1087</v>
      </c>
      <c r="B43" s="462" t="s">
        <v>1090</v>
      </c>
      <c r="C43" s="460">
        <v>20000</v>
      </c>
      <c r="D43" s="7" t="s">
        <v>82</v>
      </c>
      <c r="E43" s="469">
        <v>20000</v>
      </c>
      <c r="F43" s="8">
        <v>44133</v>
      </c>
      <c r="G43" s="43">
        <v>44172</v>
      </c>
      <c r="H43" s="23">
        <v>44183</v>
      </c>
      <c r="I43" s="193" t="s">
        <v>89</v>
      </c>
      <c r="J43" s="486" t="s">
        <v>1263</v>
      </c>
      <c r="K43" s="6"/>
      <c r="L43" s="6"/>
      <c r="M43" s="6"/>
      <c r="N43" s="6"/>
      <c r="O43" s="6"/>
      <c r="P43" s="6"/>
      <c r="Q43" s="6"/>
      <c r="R43" s="6"/>
      <c r="S43" s="6"/>
      <c r="T43" s="6">
        <v>20000</v>
      </c>
      <c r="U43" s="3"/>
      <c r="V43" s="3"/>
      <c r="W43" s="3"/>
    </row>
    <row r="44" spans="1:23" s="431" customFormat="1" ht="32.25" thickBot="1">
      <c r="A44" s="423" t="s">
        <v>1088</v>
      </c>
      <c r="B44" s="462" t="s">
        <v>1091</v>
      </c>
      <c r="C44" s="203">
        <v>13650</v>
      </c>
      <c r="D44" s="7" t="s">
        <v>751</v>
      </c>
      <c r="E44" s="469">
        <v>0</v>
      </c>
      <c r="F44" s="8">
        <v>44071</v>
      </c>
      <c r="G44" s="43">
        <v>44172</v>
      </c>
      <c r="H44" s="3"/>
      <c r="I44" s="193" t="s">
        <v>89</v>
      </c>
      <c r="J44" s="486" t="s">
        <v>1264</v>
      </c>
      <c r="K44" s="6"/>
      <c r="L44" s="6"/>
      <c r="M44" s="6"/>
      <c r="N44" s="6"/>
      <c r="O44" s="6"/>
      <c r="P44" s="6"/>
      <c r="Q44" s="6"/>
      <c r="R44" s="6"/>
      <c r="S44" s="6"/>
      <c r="T44" s="6">
        <v>0</v>
      </c>
      <c r="U44" s="3"/>
      <c r="V44" s="3"/>
      <c r="W44" s="3"/>
    </row>
    <row r="45" spans="1:23" s="11" customFormat="1" ht="15">
      <c r="A45" s="448" t="s">
        <v>1019</v>
      </c>
      <c r="B45" s="449"/>
      <c r="C45" s="450"/>
      <c r="D45" s="451"/>
      <c r="E45" s="470"/>
      <c r="F45" s="451"/>
      <c r="G45" s="452"/>
      <c r="H45" s="453"/>
      <c r="I45" s="454"/>
      <c r="J45" s="455"/>
      <c r="K45" s="456"/>
      <c r="L45" s="456"/>
      <c r="M45" s="457"/>
      <c r="N45" s="457"/>
      <c r="O45" s="457"/>
      <c r="P45" s="457"/>
      <c r="Q45" s="457"/>
      <c r="R45" s="457"/>
      <c r="S45" s="457"/>
      <c r="T45" s="457"/>
      <c r="U45" s="458"/>
      <c r="V45" s="458"/>
      <c r="W45" s="459"/>
    </row>
    <row r="46" spans="1:23" s="431" customFormat="1" ht="31.5">
      <c r="A46" s="423" t="s">
        <v>1095</v>
      </c>
      <c r="B46" s="462" t="s">
        <v>1069</v>
      </c>
      <c r="C46" s="203">
        <v>20000</v>
      </c>
      <c r="D46" s="7" t="s">
        <v>82</v>
      </c>
      <c r="E46" s="469">
        <v>20000</v>
      </c>
      <c r="F46" s="8">
        <v>44135</v>
      </c>
      <c r="G46" s="43">
        <v>44172</v>
      </c>
      <c r="H46" s="23">
        <v>44183</v>
      </c>
      <c r="I46" s="193" t="s">
        <v>89</v>
      </c>
      <c r="J46" s="486" t="s">
        <v>1267</v>
      </c>
      <c r="K46" s="6"/>
      <c r="L46" s="6"/>
      <c r="M46" s="6"/>
      <c r="N46" s="6"/>
      <c r="O46" s="6"/>
      <c r="P46" s="6"/>
      <c r="Q46" s="6"/>
      <c r="R46" s="6"/>
      <c r="S46" s="6"/>
      <c r="T46" s="6"/>
      <c r="U46" s="3"/>
      <c r="V46" s="3"/>
      <c r="W46" s="3"/>
    </row>
    <row r="47" spans="1:23" s="431" customFormat="1" ht="31.5">
      <c r="A47" s="423" t="s">
        <v>1265</v>
      </c>
      <c r="B47" s="462" t="s">
        <v>1068</v>
      </c>
      <c r="C47" s="203">
        <v>30000</v>
      </c>
      <c r="D47" s="7" t="s">
        <v>82</v>
      </c>
      <c r="E47" s="469">
        <v>30000</v>
      </c>
      <c r="F47" s="8">
        <v>44134</v>
      </c>
      <c r="G47" s="43">
        <v>44172</v>
      </c>
      <c r="H47" s="23">
        <v>44183</v>
      </c>
      <c r="I47" s="193" t="s">
        <v>89</v>
      </c>
      <c r="J47" s="486" t="s">
        <v>1268</v>
      </c>
      <c r="K47" s="6"/>
      <c r="L47" s="6"/>
      <c r="M47" s="6"/>
      <c r="N47" s="6"/>
      <c r="O47" s="6"/>
      <c r="P47" s="6"/>
      <c r="Q47" s="6"/>
      <c r="R47" s="6"/>
      <c r="S47" s="6"/>
      <c r="T47" s="6"/>
      <c r="U47" s="3"/>
      <c r="V47" s="3"/>
      <c r="W47" s="3"/>
    </row>
    <row r="48" spans="1:23" s="431" customFormat="1" ht="31.5">
      <c r="A48" s="423" t="s">
        <v>1266</v>
      </c>
      <c r="B48" s="4" t="s">
        <v>1071</v>
      </c>
      <c r="C48" s="203">
        <v>25000</v>
      </c>
      <c r="D48" s="7" t="s">
        <v>82</v>
      </c>
      <c r="E48" s="469">
        <v>25000</v>
      </c>
      <c r="F48" s="8">
        <v>44126</v>
      </c>
      <c r="G48" s="43">
        <v>44172</v>
      </c>
      <c r="H48" s="23">
        <v>44183</v>
      </c>
      <c r="I48" s="193" t="s">
        <v>89</v>
      </c>
      <c r="J48" s="486" t="s">
        <v>1269</v>
      </c>
      <c r="K48" s="6"/>
      <c r="L48" s="6"/>
      <c r="M48" s="6"/>
      <c r="N48" s="6"/>
      <c r="O48" s="6"/>
      <c r="P48" s="6"/>
      <c r="Q48" s="6"/>
      <c r="R48" s="6"/>
      <c r="S48" s="6"/>
      <c r="T48" s="6"/>
      <c r="U48" s="3"/>
      <c r="V48" s="3"/>
      <c r="W48" s="3"/>
    </row>
    <row r="49" spans="1:23" s="431" customFormat="1" ht="21">
      <c r="A49" s="423" t="s">
        <v>1067</v>
      </c>
      <c r="B49" s="4" t="s">
        <v>1074</v>
      </c>
      <c r="C49" s="460">
        <v>5000</v>
      </c>
      <c r="D49" s="7" t="s">
        <v>751</v>
      </c>
      <c r="E49" s="469">
        <v>0</v>
      </c>
      <c r="F49" s="8">
        <v>44070</v>
      </c>
      <c r="G49" s="43">
        <v>44172</v>
      </c>
      <c r="H49" s="3"/>
      <c r="I49" s="193" t="s">
        <v>89</v>
      </c>
      <c r="J49" s="486" t="s">
        <v>1270</v>
      </c>
      <c r="K49" s="6"/>
      <c r="L49" s="6"/>
      <c r="M49" s="6"/>
      <c r="N49" s="6"/>
      <c r="O49" s="6"/>
      <c r="P49" s="6"/>
      <c r="Q49" s="6"/>
      <c r="R49" s="6"/>
      <c r="S49" s="6"/>
      <c r="T49" s="6"/>
      <c r="U49" s="3"/>
      <c r="V49" s="3"/>
      <c r="W49" s="3"/>
    </row>
    <row r="50" spans="1:23" s="431" customFormat="1" ht="31.5">
      <c r="A50" s="423" t="s">
        <v>1063</v>
      </c>
      <c r="B50" s="462" t="s">
        <v>1070</v>
      </c>
      <c r="C50" s="203">
        <v>25000</v>
      </c>
      <c r="D50" s="7" t="s">
        <v>82</v>
      </c>
      <c r="E50" s="469">
        <v>25000</v>
      </c>
      <c r="F50" s="8">
        <v>44118</v>
      </c>
      <c r="G50" s="43">
        <v>44172</v>
      </c>
      <c r="H50" s="23">
        <v>44183</v>
      </c>
      <c r="I50" s="193" t="s">
        <v>89</v>
      </c>
      <c r="J50" s="486" t="s">
        <v>1269</v>
      </c>
      <c r="K50" s="6"/>
      <c r="L50" s="6"/>
      <c r="M50" s="6"/>
      <c r="N50" s="6"/>
      <c r="O50" s="6"/>
      <c r="P50" s="6"/>
      <c r="Q50" s="6"/>
      <c r="R50" s="6"/>
      <c r="S50" s="6"/>
      <c r="T50" s="6"/>
      <c r="U50" s="3"/>
      <c r="V50" s="3"/>
      <c r="W50" s="3"/>
    </row>
    <row r="51" spans="1:23" s="431" customFormat="1" ht="31.5">
      <c r="A51" s="423" t="s">
        <v>1066</v>
      </c>
      <c r="B51" s="462" t="s">
        <v>1072</v>
      </c>
      <c r="C51" s="203">
        <v>5000</v>
      </c>
      <c r="D51" s="7" t="s">
        <v>82</v>
      </c>
      <c r="E51" s="469">
        <v>5000</v>
      </c>
      <c r="F51" s="8">
        <v>44124</v>
      </c>
      <c r="G51" s="43">
        <v>44172</v>
      </c>
      <c r="H51" s="23">
        <v>44183</v>
      </c>
      <c r="I51" s="193" t="s">
        <v>89</v>
      </c>
      <c r="J51" s="486" t="s">
        <v>1271</v>
      </c>
      <c r="K51" s="6"/>
      <c r="L51" s="6">
        <v>5000</v>
      </c>
      <c r="M51" s="6"/>
      <c r="N51" s="6"/>
      <c r="O51" s="6"/>
      <c r="P51" s="6"/>
      <c r="Q51" s="6"/>
      <c r="R51" s="6"/>
      <c r="S51" s="6"/>
      <c r="T51" s="6"/>
      <c r="U51" s="3"/>
      <c r="V51" s="3"/>
      <c r="W51" s="3"/>
    </row>
    <row r="52" spans="1:23" s="431" customFormat="1" ht="31.5">
      <c r="A52" s="423" t="s">
        <v>1064</v>
      </c>
      <c r="B52" s="462" t="s">
        <v>1072</v>
      </c>
      <c r="C52" s="203">
        <v>5000</v>
      </c>
      <c r="D52" s="7" t="s">
        <v>82</v>
      </c>
      <c r="E52" s="469">
        <v>5000</v>
      </c>
      <c r="F52" s="8">
        <v>44071</v>
      </c>
      <c r="G52" s="43">
        <v>44172</v>
      </c>
      <c r="H52" s="23">
        <v>44183</v>
      </c>
      <c r="I52" s="193" t="s">
        <v>89</v>
      </c>
      <c r="J52" s="486" t="s">
        <v>1271</v>
      </c>
      <c r="K52" s="6"/>
      <c r="L52" s="6">
        <v>5000</v>
      </c>
      <c r="M52" s="6"/>
      <c r="N52" s="6"/>
      <c r="O52" s="6"/>
      <c r="P52" s="6"/>
      <c r="Q52" s="6"/>
      <c r="R52" s="6"/>
      <c r="S52" s="6"/>
      <c r="T52" s="6"/>
      <c r="U52" s="3"/>
      <c r="V52" s="3"/>
      <c r="W52" s="3"/>
    </row>
    <row r="53" spans="1:23" s="431" customFormat="1" ht="31.5">
      <c r="A53" s="423" t="s">
        <v>1065</v>
      </c>
      <c r="B53" s="462" t="s">
        <v>1073</v>
      </c>
      <c r="C53" s="203">
        <v>3000</v>
      </c>
      <c r="D53" s="7" t="s">
        <v>82</v>
      </c>
      <c r="E53" s="469">
        <v>3000</v>
      </c>
      <c r="F53" s="8">
        <v>44011</v>
      </c>
      <c r="G53" s="43">
        <v>44172</v>
      </c>
      <c r="H53" s="23">
        <v>44183</v>
      </c>
      <c r="I53" s="193" t="s">
        <v>89</v>
      </c>
      <c r="J53" s="486" t="s">
        <v>1272</v>
      </c>
      <c r="K53" s="6"/>
      <c r="L53" s="6"/>
      <c r="M53" s="6"/>
      <c r="N53" s="6"/>
      <c r="O53" s="6"/>
      <c r="P53" s="6"/>
      <c r="Q53" s="6"/>
      <c r="R53" s="6">
        <v>3000</v>
      </c>
      <c r="S53" s="6"/>
      <c r="T53" s="6"/>
      <c r="U53" s="3"/>
      <c r="V53" s="3"/>
      <c r="W53" s="3"/>
    </row>
    <row r="54" spans="1:23" s="11" customFormat="1" ht="15">
      <c r="A54" s="432" t="s">
        <v>771</v>
      </c>
      <c r="B54" s="433"/>
      <c r="C54" s="434"/>
      <c r="D54" s="435"/>
      <c r="E54" s="471"/>
      <c r="F54" s="436"/>
      <c r="G54" s="437"/>
      <c r="H54" s="438"/>
      <c r="I54" s="439"/>
      <c r="J54" s="440"/>
      <c r="K54" s="441"/>
      <c r="L54" s="441"/>
      <c r="M54" s="441"/>
      <c r="N54" s="441"/>
      <c r="O54" s="441"/>
      <c r="P54" s="441"/>
      <c r="Q54" s="441"/>
      <c r="R54" s="441"/>
      <c r="S54" s="441"/>
      <c r="T54" s="441"/>
      <c r="U54" s="442"/>
      <c r="V54" s="442"/>
      <c r="W54" s="443"/>
    </row>
    <row r="55" spans="1:23" ht="21">
      <c r="A55" s="39" t="s">
        <v>1227</v>
      </c>
      <c r="B55" s="21" t="s">
        <v>1228</v>
      </c>
      <c r="C55" s="22">
        <v>5000</v>
      </c>
      <c r="D55" s="58" t="s">
        <v>82</v>
      </c>
      <c r="E55" s="411">
        <v>5000</v>
      </c>
      <c r="F55" s="43">
        <v>44174</v>
      </c>
      <c r="G55" s="43">
        <v>44172</v>
      </c>
      <c r="H55" s="23">
        <v>44187</v>
      </c>
      <c r="I55" s="191" t="s">
        <v>143</v>
      </c>
      <c r="J55" s="21" t="s">
        <v>1239</v>
      </c>
      <c r="K55" s="22">
        <v>5000</v>
      </c>
      <c r="L55" s="22"/>
      <c r="M55" s="22"/>
      <c r="N55" s="22"/>
      <c r="O55" s="22"/>
      <c r="P55" s="22"/>
      <c r="Q55" s="22"/>
      <c r="R55" s="22"/>
      <c r="S55" s="22"/>
      <c r="T55" s="22"/>
      <c r="U55" s="57"/>
      <c r="V55" s="57"/>
      <c r="W55" s="57"/>
    </row>
    <row r="56" spans="1:23" ht="21">
      <c r="A56" s="39" t="s">
        <v>1273</v>
      </c>
      <c r="B56" s="21" t="s">
        <v>1274</v>
      </c>
      <c r="C56" s="22">
        <v>1000</v>
      </c>
      <c r="D56" s="58" t="s">
        <v>82</v>
      </c>
      <c r="E56" s="411">
        <v>1000</v>
      </c>
      <c r="F56" s="43">
        <v>44173</v>
      </c>
      <c r="G56" s="43">
        <v>44172</v>
      </c>
      <c r="H56" s="23">
        <v>44183</v>
      </c>
      <c r="I56" s="191" t="s">
        <v>143</v>
      </c>
      <c r="J56" s="21" t="s">
        <v>1275</v>
      </c>
      <c r="K56" s="22"/>
      <c r="L56" s="22"/>
      <c r="M56" s="22">
        <v>1000</v>
      </c>
      <c r="N56" s="22"/>
      <c r="O56" s="22"/>
      <c r="P56" s="22"/>
      <c r="Q56" s="22"/>
      <c r="R56" s="22"/>
      <c r="S56" s="22"/>
      <c r="T56" s="22"/>
      <c r="U56" s="57"/>
      <c r="V56" s="57"/>
      <c r="W56" s="57"/>
    </row>
    <row r="57" spans="1:23" s="11" customFormat="1" ht="15">
      <c r="A57" s="13" t="s">
        <v>23</v>
      </c>
      <c r="B57" s="14"/>
      <c r="C57" s="125"/>
      <c r="D57" s="15"/>
      <c r="E57" s="472"/>
      <c r="F57" s="16"/>
      <c r="G57" s="17"/>
      <c r="H57" s="18"/>
      <c r="I57" s="190"/>
      <c r="J57" s="106"/>
      <c r="K57" s="112"/>
      <c r="L57" s="112"/>
      <c r="M57" s="112"/>
      <c r="N57" s="112"/>
      <c r="O57" s="112"/>
      <c r="P57" s="112"/>
      <c r="Q57" s="112"/>
      <c r="R57" s="112"/>
      <c r="S57" s="112"/>
      <c r="T57" s="112"/>
      <c r="U57" s="19"/>
      <c r="V57" s="19"/>
      <c r="W57" s="20"/>
    </row>
    <row r="58" spans="1:23" ht="113.25">
      <c r="A58" s="5" t="s">
        <v>675</v>
      </c>
      <c r="B58" s="21" t="s">
        <v>678</v>
      </c>
      <c r="C58" s="22">
        <v>25000</v>
      </c>
      <c r="D58" s="58" t="s">
        <v>82</v>
      </c>
      <c r="E58" s="411">
        <v>10000</v>
      </c>
      <c r="F58" s="43">
        <v>43951</v>
      </c>
      <c r="G58" s="43">
        <v>44172</v>
      </c>
      <c r="H58" s="23">
        <v>44183</v>
      </c>
      <c r="I58" s="191" t="s">
        <v>89</v>
      </c>
      <c r="J58" s="21" t="s">
        <v>1276</v>
      </c>
      <c r="K58" s="22"/>
      <c r="L58" s="22">
        <v>10000</v>
      </c>
      <c r="M58" s="22"/>
      <c r="N58" s="22"/>
      <c r="O58" s="22"/>
      <c r="P58" s="22"/>
      <c r="Q58" s="22"/>
      <c r="R58" s="22"/>
      <c r="S58" s="22"/>
      <c r="T58" s="22"/>
      <c r="U58" s="57"/>
      <c r="V58" s="57"/>
      <c r="W58" s="57"/>
    </row>
    <row r="59" spans="1:23" ht="82.5">
      <c r="A59" s="5" t="s">
        <v>435</v>
      </c>
      <c r="B59" s="21" t="s">
        <v>680</v>
      </c>
      <c r="C59" s="22">
        <v>25000</v>
      </c>
      <c r="D59" s="58" t="s">
        <v>82</v>
      </c>
      <c r="E59" s="411">
        <v>10000</v>
      </c>
      <c r="F59" s="43">
        <v>43951</v>
      </c>
      <c r="G59" s="258" t="s">
        <v>1185</v>
      </c>
      <c r="H59" s="258" t="s">
        <v>1314</v>
      </c>
      <c r="I59" s="191" t="s">
        <v>89</v>
      </c>
      <c r="J59" s="21" t="s">
        <v>1237</v>
      </c>
      <c r="K59" s="22"/>
      <c r="L59" s="22"/>
      <c r="M59" s="22"/>
      <c r="N59" s="22"/>
      <c r="O59" s="22"/>
      <c r="P59" s="22">
        <v>20000</v>
      </c>
      <c r="Q59" s="22"/>
      <c r="R59" s="22"/>
      <c r="S59" s="22"/>
      <c r="T59" s="22"/>
      <c r="U59" s="57"/>
      <c r="V59" s="57"/>
      <c r="W59" s="57"/>
    </row>
    <row r="60" spans="1:23" ht="51.75">
      <c r="A60" s="5" t="s">
        <v>537</v>
      </c>
      <c r="B60" s="21" t="s">
        <v>681</v>
      </c>
      <c r="C60" s="22">
        <v>20000</v>
      </c>
      <c r="D60" s="58" t="s">
        <v>365</v>
      </c>
      <c r="E60" s="411">
        <v>0</v>
      </c>
      <c r="F60" s="43">
        <v>43931</v>
      </c>
      <c r="G60" s="43">
        <v>44172</v>
      </c>
      <c r="H60" s="57"/>
      <c r="I60" s="191" t="s">
        <v>89</v>
      </c>
      <c r="J60" s="21" t="s">
        <v>1238</v>
      </c>
      <c r="K60" s="22"/>
      <c r="L60" s="22">
        <v>0</v>
      </c>
      <c r="M60" s="22"/>
      <c r="N60" s="22"/>
      <c r="O60" s="22"/>
      <c r="P60" s="22"/>
      <c r="Q60" s="22"/>
      <c r="R60" s="22"/>
      <c r="S60" s="22"/>
      <c r="T60" s="22"/>
      <c r="U60" s="57"/>
      <c r="V60" s="57"/>
      <c r="W60" s="57"/>
    </row>
    <row r="61" spans="1:23" ht="62.25">
      <c r="A61" s="99" t="s">
        <v>298</v>
      </c>
      <c r="B61" s="444" t="s">
        <v>672</v>
      </c>
      <c r="C61" s="94">
        <v>25000</v>
      </c>
      <c r="D61" s="445" t="s">
        <v>82</v>
      </c>
      <c r="E61" s="473">
        <v>25000</v>
      </c>
      <c r="F61" s="446">
        <v>44008</v>
      </c>
      <c r="G61" s="446">
        <v>44172</v>
      </c>
      <c r="H61" s="23">
        <v>44183</v>
      </c>
      <c r="I61" s="447" t="s">
        <v>89</v>
      </c>
      <c r="J61" s="444" t="s">
        <v>1277</v>
      </c>
      <c r="K61" s="94"/>
      <c r="L61" s="94"/>
      <c r="M61" s="94"/>
      <c r="N61" s="94"/>
      <c r="O61" s="94"/>
      <c r="P61" s="94">
        <v>25000</v>
      </c>
      <c r="Q61" s="94"/>
      <c r="R61" s="94"/>
      <c r="S61" s="94"/>
      <c r="T61" s="94"/>
      <c r="U61" s="406"/>
      <c r="V61" s="406"/>
      <c r="W61" s="406"/>
    </row>
    <row r="62" spans="1:23" s="42" customFormat="1" ht="15">
      <c r="A62" s="494" t="s">
        <v>51</v>
      </c>
      <c r="B62" s="495"/>
      <c r="C62" s="495"/>
      <c r="D62" s="496"/>
      <c r="E62" s="474"/>
      <c r="F62" s="40"/>
      <c r="G62" s="40"/>
      <c r="H62" s="40"/>
      <c r="I62" s="192"/>
      <c r="J62" s="107"/>
      <c r="K62" s="113"/>
      <c r="L62" s="113"/>
      <c r="M62" s="113"/>
      <c r="N62" s="113"/>
      <c r="O62" s="113"/>
      <c r="P62" s="113"/>
      <c r="Q62" s="113"/>
      <c r="R62" s="113"/>
      <c r="S62" s="113"/>
      <c r="T62" s="113"/>
      <c r="U62" s="41"/>
      <c r="V62" s="41"/>
      <c r="W62" s="41"/>
    </row>
    <row r="63" spans="1:23" ht="102.75">
      <c r="A63" s="5" t="s">
        <v>86</v>
      </c>
      <c r="B63" s="4" t="s">
        <v>87</v>
      </c>
      <c r="C63" s="124">
        <v>5000</v>
      </c>
      <c r="D63" s="9" t="s">
        <v>88</v>
      </c>
      <c r="E63" s="469">
        <v>5000</v>
      </c>
      <c r="F63" s="8">
        <v>43525</v>
      </c>
      <c r="G63" s="8">
        <v>43567</v>
      </c>
      <c r="H63" s="179" t="s">
        <v>314</v>
      </c>
      <c r="I63" s="193" t="s">
        <v>89</v>
      </c>
      <c r="J63" s="4" t="s">
        <v>214</v>
      </c>
      <c r="K63" s="22"/>
      <c r="L63" s="22"/>
      <c r="M63" s="22"/>
      <c r="N63" s="22"/>
      <c r="O63" s="22"/>
      <c r="P63" s="22">
        <v>1500</v>
      </c>
      <c r="Q63" s="22"/>
      <c r="R63" s="57"/>
      <c r="S63" s="57"/>
      <c r="T63" s="57"/>
      <c r="U63" s="57"/>
      <c r="V63" s="57"/>
      <c r="W63" s="57"/>
    </row>
    <row r="64" spans="1:23" ht="82.5">
      <c r="A64" s="5" t="s">
        <v>90</v>
      </c>
      <c r="B64" s="4" t="s">
        <v>91</v>
      </c>
      <c r="C64" s="124">
        <v>35000</v>
      </c>
      <c r="D64" s="104" t="s">
        <v>88</v>
      </c>
      <c r="E64" s="411">
        <v>30000</v>
      </c>
      <c r="F64" s="43">
        <v>43522</v>
      </c>
      <c r="G64" s="43">
        <v>43567</v>
      </c>
      <c r="H64" s="12">
        <v>43844</v>
      </c>
      <c r="I64" s="191" t="s">
        <v>89</v>
      </c>
      <c r="J64" s="21" t="s">
        <v>92</v>
      </c>
      <c r="K64" s="22"/>
      <c r="L64" s="22">
        <v>500</v>
      </c>
      <c r="M64" s="22"/>
      <c r="N64" s="22"/>
      <c r="O64" s="22"/>
      <c r="P64" s="22"/>
      <c r="Q64" s="22"/>
      <c r="R64" s="57"/>
      <c r="S64" s="57"/>
      <c r="T64" s="57"/>
      <c r="U64" s="57"/>
      <c r="V64" s="57"/>
      <c r="W64" s="57"/>
    </row>
    <row r="65" spans="1:23" ht="51.75">
      <c r="A65" s="39" t="s">
        <v>15</v>
      </c>
      <c r="B65" s="21" t="s">
        <v>104</v>
      </c>
      <c r="C65" s="22">
        <v>20000</v>
      </c>
      <c r="D65" s="199" t="s">
        <v>105</v>
      </c>
      <c r="E65" s="411">
        <v>15000</v>
      </c>
      <c r="F65" s="43">
        <v>43643</v>
      </c>
      <c r="G65" s="43">
        <v>43678</v>
      </c>
      <c r="H65" s="23">
        <v>43853</v>
      </c>
      <c r="I65" s="191" t="s">
        <v>89</v>
      </c>
      <c r="J65" s="21" t="s">
        <v>106</v>
      </c>
      <c r="K65" s="22"/>
      <c r="L65" s="22">
        <v>5000</v>
      </c>
      <c r="M65" s="22"/>
      <c r="N65" s="22"/>
      <c r="O65" s="22"/>
      <c r="P65" s="22"/>
      <c r="Q65" s="22"/>
      <c r="R65" s="22"/>
      <c r="S65" s="22"/>
      <c r="T65" s="22"/>
      <c r="U65" s="57"/>
      <c r="V65" s="57"/>
      <c r="W65" s="57"/>
    </row>
    <row r="66" spans="1:20" ht="62.25">
      <c r="A66" s="39" t="s">
        <v>107</v>
      </c>
      <c r="B66" s="21" t="s">
        <v>108</v>
      </c>
      <c r="C66" s="22">
        <v>10877.72</v>
      </c>
      <c r="D66" s="58" t="s">
        <v>109</v>
      </c>
      <c r="E66" s="411">
        <v>10000</v>
      </c>
      <c r="F66" s="43">
        <v>43631</v>
      </c>
      <c r="G66" s="43">
        <v>43805</v>
      </c>
      <c r="H66" s="23">
        <v>43857</v>
      </c>
      <c r="I66" s="191" t="s">
        <v>89</v>
      </c>
      <c r="J66" s="297" t="s">
        <v>401</v>
      </c>
      <c r="K66" s="22"/>
      <c r="L66" s="22">
        <v>10000</v>
      </c>
      <c r="M66" s="22"/>
      <c r="N66" s="22"/>
      <c r="O66" s="22"/>
      <c r="P66" s="22"/>
      <c r="Q66" s="22"/>
      <c r="R66" s="57"/>
      <c r="S66" s="57"/>
      <c r="T66" s="57"/>
    </row>
    <row r="67" spans="1:23" ht="31.5">
      <c r="A67" s="5" t="s">
        <v>144</v>
      </c>
      <c r="B67" s="4" t="s">
        <v>145</v>
      </c>
      <c r="C67" s="6">
        <v>61425</v>
      </c>
      <c r="D67" s="9" t="s">
        <v>82</v>
      </c>
      <c r="E67" s="469">
        <v>61425</v>
      </c>
      <c r="F67" s="8">
        <v>43844</v>
      </c>
      <c r="G67" s="8">
        <v>43864</v>
      </c>
      <c r="H67" s="179">
        <v>43887</v>
      </c>
      <c r="I67" s="194" t="s">
        <v>143</v>
      </c>
      <c r="J67" s="21" t="s">
        <v>146</v>
      </c>
      <c r="K67" s="6">
        <v>61425</v>
      </c>
      <c r="L67" s="6"/>
      <c r="M67" s="6"/>
      <c r="N67" s="6"/>
      <c r="O67" s="6"/>
      <c r="P67" s="6"/>
      <c r="Q67" s="6"/>
      <c r="R67" s="6"/>
      <c r="S67" s="6"/>
      <c r="T67" s="6"/>
      <c r="U67" s="3"/>
      <c r="V67" s="3"/>
      <c r="W67" s="3"/>
    </row>
    <row r="68" spans="1:23" ht="31.5">
      <c r="A68" s="39" t="s">
        <v>147</v>
      </c>
      <c r="B68" s="21" t="s">
        <v>148</v>
      </c>
      <c r="C68" s="22">
        <v>25000</v>
      </c>
      <c r="D68" s="58" t="s">
        <v>82</v>
      </c>
      <c r="E68" s="411">
        <v>25000</v>
      </c>
      <c r="F68" s="43">
        <v>43753</v>
      </c>
      <c r="G68" s="43">
        <v>43864</v>
      </c>
      <c r="H68" s="23">
        <v>43887</v>
      </c>
      <c r="I68" s="191" t="s">
        <v>143</v>
      </c>
      <c r="J68" s="21" t="s">
        <v>149</v>
      </c>
      <c r="K68" s="22"/>
      <c r="L68" s="22"/>
      <c r="M68" s="22"/>
      <c r="N68" s="22"/>
      <c r="O68" s="22"/>
      <c r="P68" s="22">
        <v>25000</v>
      </c>
      <c r="Q68" s="22"/>
      <c r="R68" s="22"/>
      <c r="S68" s="22"/>
      <c r="T68" s="22"/>
      <c r="U68" s="57"/>
      <c r="V68" s="57"/>
      <c r="W68" s="57"/>
    </row>
    <row r="69" spans="1:23" ht="31.5">
      <c r="A69" s="5" t="s">
        <v>150</v>
      </c>
      <c r="B69" s="4" t="s">
        <v>151</v>
      </c>
      <c r="C69" s="124">
        <v>67615</v>
      </c>
      <c r="D69" s="104" t="s">
        <v>82</v>
      </c>
      <c r="E69" s="411">
        <v>67615</v>
      </c>
      <c r="F69" s="43">
        <v>43850</v>
      </c>
      <c r="G69" s="43">
        <v>43864</v>
      </c>
      <c r="H69" s="12">
        <v>43887</v>
      </c>
      <c r="I69" s="191" t="s">
        <v>143</v>
      </c>
      <c r="J69" s="21" t="s">
        <v>152</v>
      </c>
      <c r="K69" s="22">
        <v>67615</v>
      </c>
      <c r="L69" s="22"/>
      <c r="M69" s="22"/>
      <c r="N69" s="22"/>
      <c r="O69" s="22"/>
      <c r="P69" s="22"/>
      <c r="Q69" s="22"/>
      <c r="R69" s="22"/>
      <c r="S69" s="22"/>
      <c r="T69" s="22"/>
      <c r="U69" s="57"/>
      <c r="V69" s="57"/>
      <c r="W69" s="57"/>
    </row>
    <row r="70" spans="1:23" ht="51.75">
      <c r="A70" s="5" t="s">
        <v>182</v>
      </c>
      <c r="B70" s="241" t="s">
        <v>183</v>
      </c>
      <c r="C70" s="124">
        <v>10000</v>
      </c>
      <c r="D70" s="58" t="s">
        <v>82</v>
      </c>
      <c r="E70" s="411">
        <v>10000</v>
      </c>
      <c r="F70" s="43">
        <v>43878</v>
      </c>
      <c r="G70" s="43">
        <v>43861</v>
      </c>
      <c r="H70" s="12">
        <v>43861</v>
      </c>
      <c r="I70" s="191" t="s">
        <v>143</v>
      </c>
      <c r="J70" s="21" t="s">
        <v>185</v>
      </c>
      <c r="K70" s="22">
        <v>10000</v>
      </c>
      <c r="L70" s="22"/>
      <c r="M70" s="22"/>
      <c r="N70" s="22"/>
      <c r="O70" s="22"/>
      <c r="P70" s="22"/>
      <c r="Q70" s="22"/>
      <c r="R70" s="22"/>
      <c r="S70" s="22"/>
      <c r="T70" s="22"/>
      <c r="U70" s="57"/>
      <c r="V70" s="57"/>
      <c r="W70" s="57"/>
    </row>
    <row r="71" spans="1:23" ht="42">
      <c r="A71" s="5" t="s">
        <v>182</v>
      </c>
      <c r="B71" s="4" t="s">
        <v>184</v>
      </c>
      <c r="C71" s="124">
        <v>4000</v>
      </c>
      <c r="D71" s="104" t="s">
        <v>82</v>
      </c>
      <c r="E71" s="411">
        <v>4000</v>
      </c>
      <c r="F71" s="43">
        <v>43878</v>
      </c>
      <c r="G71" s="43">
        <v>43861</v>
      </c>
      <c r="H71" s="179">
        <v>43878</v>
      </c>
      <c r="I71" s="191" t="s">
        <v>143</v>
      </c>
      <c r="J71" s="21" t="s">
        <v>186</v>
      </c>
      <c r="K71" s="22">
        <v>4000</v>
      </c>
      <c r="L71" s="22"/>
      <c r="M71" s="22"/>
      <c r="N71" s="22"/>
      <c r="O71" s="22"/>
      <c r="P71" s="22"/>
      <c r="Q71" s="22"/>
      <c r="R71" s="22"/>
      <c r="S71" s="22"/>
      <c r="T71" s="22"/>
      <c r="U71" s="57"/>
      <c r="V71" s="57"/>
      <c r="W71" s="57"/>
    </row>
    <row r="72" spans="1:23" ht="51.75">
      <c r="A72" s="5" t="s">
        <v>187</v>
      </c>
      <c r="B72" s="4" t="s">
        <v>188</v>
      </c>
      <c r="C72" s="124">
        <v>50000</v>
      </c>
      <c r="D72" s="58" t="s">
        <v>82</v>
      </c>
      <c r="E72" s="411">
        <v>50000</v>
      </c>
      <c r="F72" s="43">
        <v>43872</v>
      </c>
      <c r="G72" s="43">
        <v>43878</v>
      </c>
      <c r="H72" s="12">
        <v>43893</v>
      </c>
      <c r="I72" s="191" t="s">
        <v>143</v>
      </c>
      <c r="J72" s="21" t="s">
        <v>189</v>
      </c>
      <c r="K72" s="22"/>
      <c r="L72" s="22"/>
      <c r="M72" s="22"/>
      <c r="N72" s="22"/>
      <c r="O72" s="22"/>
      <c r="P72" s="22"/>
      <c r="Q72" s="22">
        <v>50000</v>
      </c>
      <c r="R72" s="22"/>
      <c r="S72" s="22"/>
      <c r="T72" s="22"/>
      <c r="U72" s="57"/>
      <c r="V72" s="57"/>
      <c r="W72" s="57"/>
    </row>
    <row r="73" spans="1:20" ht="42">
      <c r="A73" s="39" t="s">
        <v>190</v>
      </c>
      <c r="B73" s="21" t="s">
        <v>191</v>
      </c>
      <c r="C73" s="22">
        <v>2000</v>
      </c>
      <c r="D73" s="58" t="s">
        <v>82</v>
      </c>
      <c r="E73" s="411">
        <v>900</v>
      </c>
      <c r="F73" s="43">
        <v>43642</v>
      </c>
      <c r="G73" s="43">
        <v>43678</v>
      </c>
      <c r="H73" s="23">
        <v>43893</v>
      </c>
      <c r="I73" s="191" t="s">
        <v>89</v>
      </c>
      <c r="J73" s="21" t="s">
        <v>192</v>
      </c>
      <c r="K73" s="22"/>
      <c r="L73" s="22"/>
      <c r="M73" s="22"/>
      <c r="N73" s="22"/>
      <c r="O73" s="22"/>
      <c r="P73" s="22">
        <v>900</v>
      </c>
      <c r="Q73" s="22"/>
      <c r="R73" s="57"/>
      <c r="S73" s="57"/>
      <c r="T73" s="57"/>
    </row>
    <row r="74" spans="1:20" ht="54.75">
      <c r="A74" s="202" t="s">
        <v>298</v>
      </c>
      <c r="B74" s="119" t="s">
        <v>299</v>
      </c>
      <c r="C74" s="208">
        <v>30000</v>
      </c>
      <c r="D74" s="104" t="s">
        <v>300</v>
      </c>
      <c r="E74" s="411">
        <v>30000</v>
      </c>
      <c r="F74" s="43">
        <v>43767</v>
      </c>
      <c r="G74" s="43">
        <v>43805</v>
      </c>
      <c r="H74" s="258" t="s">
        <v>315</v>
      </c>
      <c r="I74" s="191" t="s">
        <v>89</v>
      </c>
      <c r="J74" s="21" t="s">
        <v>301</v>
      </c>
      <c r="K74" s="22"/>
      <c r="L74" s="22"/>
      <c r="M74" s="22"/>
      <c r="N74" s="22"/>
      <c r="O74" s="22"/>
      <c r="P74" s="22"/>
      <c r="Q74" s="22"/>
      <c r="R74" s="22">
        <v>15000</v>
      </c>
      <c r="S74" s="57"/>
      <c r="T74" s="57"/>
    </row>
    <row r="75" spans="1:23" ht="31.5">
      <c r="A75" s="5" t="s">
        <v>485</v>
      </c>
      <c r="B75" s="4" t="s">
        <v>604</v>
      </c>
      <c r="C75" s="124">
        <v>37500</v>
      </c>
      <c r="D75" s="7" t="s">
        <v>605</v>
      </c>
      <c r="E75" s="469">
        <v>37500</v>
      </c>
      <c r="F75" s="8">
        <v>43637</v>
      </c>
      <c r="G75" s="8">
        <v>43620</v>
      </c>
      <c r="H75" s="12">
        <v>43991</v>
      </c>
      <c r="I75" s="193" t="s">
        <v>89</v>
      </c>
      <c r="J75" s="4" t="s">
        <v>606</v>
      </c>
      <c r="K75" s="22"/>
      <c r="L75" s="22"/>
      <c r="M75" s="22"/>
      <c r="N75" s="22"/>
      <c r="O75" s="22"/>
      <c r="P75" s="22">
        <v>12500</v>
      </c>
      <c r="Q75" s="22"/>
      <c r="R75" s="22"/>
      <c r="S75" s="22"/>
      <c r="T75" s="22"/>
      <c r="U75" s="57"/>
      <c r="V75" s="57"/>
      <c r="W75" s="57"/>
    </row>
    <row r="76" spans="1:23" ht="82.5">
      <c r="A76" s="5" t="s">
        <v>627</v>
      </c>
      <c r="B76" s="4" t="s">
        <v>628</v>
      </c>
      <c r="C76" s="124">
        <v>1718891</v>
      </c>
      <c r="D76" s="9" t="s">
        <v>82</v>
      </c>
      <c r="E76" s="469">
        <v>1750000</v>
      </c>
      <c r="F76" s="8">
        <v>44005</v>
      </c>
      <c r="G76" s="8">
        <v>43923</v>
      </c>
      <c r="H76" s="128" t="s">
        <v>1172</v>
      </c>
      <c r="I76" s="193" t="s">
        <v>143</v>
      </c>
      <c r="J76" s="122" t="s">
        <v>1173</v>
      </c>
      <c r="K76" s="22"/>
      <c r="L76" s="22"/>
      <c r="M76" s="22">
        <v>1793891</v>
      </c>
      <c r="N76" s="22"/>
      <c r="O76" s="22"/>
      <c r="P76" s="22"/>
      <c r="Q76" s="22"/>
      <c r="R76" s="22"/>
      <c r="S76" s="22"/>
      <c r="T76" s="22"/>
      <c r="U76" s="57"/>
      <c r="V76" s="57"/>
      <c r="W76" s="57"/>
    </row>
    <row r="77" spans="1:23" ht="79.5" customHeight="1">
      <c r="A77" s="5" t="s">
        <v>630</v>
      </c>
      <c r="B77" s="4" t="s">
        <v>631</v>
      </c>
      <c r="C77" s="124">
        <v>173463</v>
      </c>
      <c r="D77" s="7" t="s">
        <v>82</v>
      </c>
      <c r="E77" s="469">
        <v>250000</v>
      </c>
      <c r="F77" s="8">
        <v>44005</v>
      </c>
      <c r="G77" s="8">
        <v>43923</v>
      </c>
      <c r="H77" s="128" t="s">
        <v>1309</v>
      </c>
      <c r="I77" s="193" t="s">
        <v>143</v>
      </c>
      <c r="J77" s="122" t="s">
        <v>1310</v>
      </c>
      <c r="K77" s="22"/>
      <c r="L77" s="22"/>
      <c r="M77" s="22">
        <v>235000</v>
      </c>
      <c r="N77" s="22"/>
      <c r="O77" s="22"/>
      <c r="P77" s="22"/>
      <c r="Q77" s="22"/>
      <c r="R77" s="22"/>
      <c r="S77" s="22"/>
      <c r="T77" s="22"/>
      <c r="U77" s="57"/>
      <c r="V77" s="57"/>
      <c r="W77" s="57"/>
    </row>
    <row r="78" spans="1:23" ht="51.75">
      <c r="A78" s="202" t="s">
        <v>90</v>
      </c>
      <c r="B78" s="119" t="s">
        <v>226</v>
      </c>
      <c r="C78" s="208">
        <v>30000</v>
      </c>
      <c r="D78" s="58" t="s">
        <v>109</v>
      </c>
      <c r="E78" s="411">
        <v>30000</v>
      </c>
      <c r="F78" s="43">
        <v>43889</v>
      </c>
      <c r="G78" s="43">
        <v>43923</v>
      </c>
      <c r="H78" s="57"/>
      <c r="I78" s="191" t="s">
        <v>89</v>
      </c>
      <c r="J78" s="4" t="s">
        <v>1182</v>
      </c>
      <c r="K78" s="22"/>
      <c r="L78" s="22"/>
      <c r="M78" s="22"/>
      <c r="N78" s="22"/>
      <c r="O78" s="22"/>
      <c r="P78" s="22"/>
      <c r="Q78" s="22"/>
      <c r="R78" s="22"/>
      <c r="S78" s="22"/>
      <c r="T78" s="22"/>
      <c r="U78" s="57"/>
      <c r="V78" s="57"/>
      <c r="W78" s="57"/>
    </row>
    <row r="79" spans="1:23" ht="21">
      <c r="A79" s="202" t="s">
        <v>221</v>
      </c>
      <c r="B79" s="119" t="s">
        <v>227</v>
      </c>
      <c r="C79" s="208">
        <v>23850</v>
      </c>
      <c r="D79" s="58" t="s">
        <v>82</v>
      </c>
      <c r="E79" s="411">
        <v>23850</v>
      </c>
      <c r="F79" s="43">
        <v>43885</v>
      </c>
      <c r="G79" s="43">
        <v>43923</v>
      </c>
      <c r="H79" s="23">
        <v>43935</v>
      </c>
      <c r="I79" s="191" t="s">
        <v>89</v>
      </c>
      <c r="J79" s="21" t="s">
        <v>364</v>
      </c>
      <c r="K79" s="22"/>
      <c r="L79" s="22">
        <v>23850</v>
      </c>
      <c r="M79" s="22"/>
      <c r="N79" s="22"/>
      <c r="O79" s="22"/>
      <c r="P79" s="22"/>
      <c r="Q79" s="22"/>
      <c r="R79" s="22"/>
      <c r="S79" s="22"/>
      <c r="T79" s="22"/>
      <c r="U79" s="57"/>
      <c r="V79" s="57"/>
      <c r="W79" s="57"/>
    </row>
    <row r="80" spans="1:23" ht="21">
      <c r="A80" s="202" t="s">
        <v>222</v>
      </c>
      <c r="B80" s="119" t="s">
        <v>228</v>
      </c>
      <c r="C80" s="208">
        <v>13400</v>
      </c>
      <c r="D80" s="58" t="s">
        <v>365</v>
      </c>
      <c r="E80" s="411">
        <v>0</v>
      </c>
      <c r="F80" s="43">
        <v>43889</v>
      </c>
      <c r="G80" s="43">
        <v>43923</v>
      </c>
      <c r="H80" s="57"/>
      <c r="I80" s="191" t="s">
        <v>89</v>
      </c>
      <c r="J80" s="21" t="s">
        <v>366</v>
      </c>
      <c r="K80" s="22"/>
      <c r="L80" s="22"/>
      <c r="M80" s="22"/>
      <c r="N80" s="22"/>
      <c r="O80" s="22"/>
      <c r="P80" s="22"/>
      <c r="Q80" s="22"/>
      <c r="R80" s="22"/>
      <c r="S80" s="22"/>
      <c r="T80" s="22"/>
      <c r="U80" s="57"/>
      <c r="V80" s="57"/>
      <c r="W80" s="57"/>
    </row>
    <row r="81" spans="1:23" ht="31.5">
      <c r="A81" s="202" t="s">
        <v>223</v>
      </c>
      <c r="B81" s="119" t="s">
        <v>229</v>
      </c>
      <c r="C81" s="208">
        <v>47350</v>
      </c>
      <c r="D81" s="58" t="s">
        <v>82</v>
      </c>
      <c r="E81" s="411">
        <v>47350</v>
      </c>
      <c r="F81" s="43">
        <v>43891</v>
      </c>
      <c r="G81" s="43">
        <v>43923</v>
      </c>
      <c r="H81" s="23">
        <v>43935</v>
      </c>
      <c r="I81" s="191" t="s">
        <v>89</v>
      </c>
      <c r="J81" s="21" t="s">
        <v>367</v>
      </c>
      <c r="K81" s="22"/>
      <c r="L81" s="22">
        <v>47350</v>
      </c>
      <c r="M81" s="22"/>
      <c r="N81" s="22"/>
      <c r="O81" s="22"/>
      <c r="P81" s="22"/>
      <c r="Q81" s="22"/>
      <c r="R81" s="22"/>
      <c r="S81" s="22"/>
      <c r="T81" s="22"/>
      <c r="U81" s="57"/>
      <c r="V81" s="57"/>
      <c r="W81" s="57"/>
    </row>
    <row r="82" spans="1:23" ht="51.75">
      <c r="A82" s="202" t="s">
        <v>224</v>
      </c>
      <c r="B82" s="119" t="s">
        <v>230</v>
      </c>
      <c r="C82" s="208">
        <v>20000</v>
      </c>
      <c r="D82" s="58" t="s">
        <v>82</v>
      </c>
      <c r="E82" s="411">
        <v>20000</v>
      </c>
      <c r="F82" s="43">
        <v>43889</v>
      </c>
      <c r="G82" s="43">
        <v>43923</v>
      </c>
      <c r="H82" s="23">
        <v>43935</v>
      </c>
      <c r="I82" s="191" t="s">
        <v>89</v>
      </c>
      <c r="J82" s="21" t="s">
        <v>368</v>
      </c>
      <c r="K82" s="22"/>
      <c r="L82" s="22">
        <v>20000</v>
      </c>
      <c r="M82" s="22"/>
      <c r="N82" s="22"/>
      <c r="O82" s="22"/>
      <c r="P82" s="22"/>
      <c r="Q82" s="22"/>
      <c r="R82" s="22"/>
      <c r="S82" s="22"/>
      <c r="T82" s="22"/>
      <c r="U82" s="57"/>
      <c r="V82" s="57"/>
      <c r="W82" s="57"/>
    </row>
    <row r="83" spans="1:23" ht="21">
      <c r="A83" s="202" t="s">
        <v>225</v>
      </c>
      <c r="B83" s="119" t="s">
        <v>231</v>
      </c>
      <c r="C83" s="208">
        <v>62134</v>
      </c>
      <c r="D83" s="58" t="s">
        <v>82</v>
      </c>
      <c r="E83" s="411">
        <v>62134</v>
      </c>
      <c r="F83" s="43">
        <v>43885</v>
      </c>
      <c r="G83" s="43">
        <v>43923</v>
      </c>
      <c r="H83" s="23">
        <v>43935</v>
      </c>
      <c r="I83" s="191" t="s">
        <v>89</v>
      </c>
      <c r="J83" s="21" t="s">
        <v>369</v>
      </c>
      <c r="K83" s="22"/>
      <c r="L83" s="22">
        <v>62134</v>
      </c>
      <c r="M83" s="22"/>
      <c r="N83" s="22"/>
      <c r="O83" s="22"/>
      <c r="P83" s="22"/>
      <c r="Q83" s="22"/>
      <c r="R83" s="22"/>
      <c r="S83" s="22"/>
      <c r="T83" s="22"/>
      <c r="U83" s="57"/>
      <c r="V83" s="57"/>
      <c r="W83" s="57"/>
    </row>
    <row r="84" spans="1:23" ht="21">
      <c r="A84" s="202" t="s">
        <v>232</v>
      </c>
      <c r="B84" s="119" t="s">
        <v>233</v>
      </c>
      <c r="C84" s="208">
        <v>5000</v>
      </c>
      <c r="D84" s="58" t="s">
        <v>82</v>
      </c>
      <c r="E84" s="411">
        <v>5000</v>
      </c>
      <c r="F84" s="43">
        <v>43887</v>
      </c>
      <c r="G84" s="43">
        <v>43923</v>
      </c>
      <c r="H84" s="23">
        <v>43935</v>
      </c>
      <c r="I84" s="191" t="s">
        <v>89</v>
      </c>
      <c r="J84" s="21" t="s">
        <v>376</v>
      </c>
      <c r="K84" s="22">
        <v>5000</v>
      </c>
      <c r="L84" s="22"/>
      <c r="M84" s="22"/>
      <c r="N84" s="22"/>
      <c r="O84" s="22"/>
      <c r="P84" s="22"/>
      <c r="Q84" s="22"/>
      <c r="R84" s="22"/>
      <c r="S84" s="22"/>
      <c r="T84" s="22"/>
      <c r="U84" s="57"/>
      <c r="V84" s="57"/>
      <c r="W84" s="57"/>
    </row>
    <row r="85" spans="1:23" ht="31.5">
      <c r="A85" s="202" t="s">
        <v>219</v>
      </c>
      <c r="B85" s="119" t="s">
        <v>245</v>
      </c>
      <c r="C85" s="208">
        <v>30000</v>
      </c>
      <c r="D85" s="58" t="s">
        <v>82</v>
      </c>
      <c r="E85" s="411">
        <v>30000</v>
      </c>
      <c r="F85" s="43">
        <v>43853</v>
      </c>
      <c r="G85" s="43">
        <v>43923</v>
      </c>
      <c r="H85" s="23">
        <v>43935</v>
      </c>
      <c r="I85" s="191" t="s">
        <v>89</v>
      </c>
      <c r="J85" s="21" t="s">
        <v>370</v>
      </c>
      <c r="K85" s="22"/>
      <c r="L85" s="22">
        <v>30000</v>
      </c>
      <c r="M85" s="22"/>
      <c r="N85" s="22"/>
      <c r="O85" s="22"/>
      <c r="P85" s="22"/>
      <c r="Q85" s="22"/>
      <c r="R85" s="22"/>
      <c r="S85" s="22"/>
      <c r="T85" s="22"/>
      <c r="U85" s="57"/>
      <c r="V85" s="57"/>
      <c r="W85" s="57"/>
    </row>
    <row r="86" spans="1:23" ht="42">
      <c r="A86" s="202" t="s">
        <v>246</v>
      </c>
      <c r="B86" s="119" t="s">
        <v>253</v>
      </c>
      <c r="C86" s="208">
        <v>5000</v>
      </c>
      <c r="D86" s="58" t="s">
        <v>82</v>
      </c>
      <c r="E86" s="411">
        <v>5000</v>
      </c>
      <c r="F86" s="43">
        <v>43887</v>
      </c>
      <c r="G86" s="43">
        <v>43923</v>
      </c>
      <c r="H86" s="23">
        <v>43935</v>
      </c>
      <c r="I86" s="191" t="s">
        <v>89</v>
      </c>
      <c r="J86" s="21" t="s">
        <v>375</v>
      </c>
      <c r="K86" s="22"/>
      <c r="L86" s="22"/>
      <c r="M86" s="22">
        <v>5000</v>
      </c>
      <c r="N86" s="22"/>
      <c r="O86" s="22"/>
      <c r="P86" s="22"/>
      <c r="Q86" s="22"/>
      <c r="R86" s="22"/>
      <c r="S86" s="22"/>
      <c r="T86" s="22"/>
      <c r="U86" s="57"/>
      <c r="V86" s="57"/>
      <c r="W86" s="57"/>
    </row>
    <row r="87" spans="1:23" ht="51.75">
      <c r="A87" s="202" t="s">
        <v>247</v>
      </c>
      <c r="B87" s="119" t="s">
        <v>254</v>
      </c>
      <c r="C87" s="208">
        <v>25000</v>
      </c>
      <c r="D87" s="58" t="s">
        <v>363</v>
      </c>
      <c r="E87" s="411">
        <v>25000</v>
      </c>
      <c r="F87" s="43">
        <v>43881</v>
      </c>
      <c r="G87" s="43">
        <v>43923</v>
      </c>
      <c r="H87" s="340" t="s">
        <v>597</v>
      </c>
      <c r="I87" s="191" t="s">
        <v>89</v>
      </c>
      <c r="J87" s="4" t="s">
        <v>584</v>
      </c>
      <c r="K87" s="22"/>
      <c r="L87" s="22"/>
      <c r="M87" s="22"/>
      <c r="N87" s="22"/>
      <c r="O87" s="22"/>
      <c r="P87" s="22">
        <v>25000</v>
      </c>
      <c r="Q87" s="22"/>
      <c r="R87" s="22"/>
      <c r="S87" s="22"/>
      <c r="T87" s="22"/>
      <c r="U87" s="57"/>
      <c r="V87" s="57"/>
      <c r="W87" s="57"/>
    </row>
    <row r="88" spans="1:23" ht="21">
      <c r="A88" s="202" t="s">
        <v>248</v>
      </c>
      <c r="B88" s="119" t="s">
        <v>255</v>
      </c>
      <c r="C88" s="208">
        <v>8825</v>
      </c>
      <c r="D88" s="58" t="s">
        <v>82</v>
      </c>
      <c r="E88" s="411">
        <v>8825</v>
      </c>
      <c r="F88" s="43">
        <v>43888</v>
      </c>
      <c r="G88" s="43">
        <v>43923</v>
      </c>
      <c r="H88" s="23">
        <v>43935</v>
      </c>
      <c r="I88" s="191" t="s">
        <v>89</v>
      </c>
      <c r="J88" s="21" t="s">
        <v>371</v>
      </c>
      <c r="K88" s="22"/>
      <c r="L88" s="22">
        <v>8825</v>
      </c>
      <c r="M88" s="22"/>
      <c r="N88" s="22"/>
      <c r="O88" s="22"/>
      <c r="P88" s="22"/>
      <c r="Q88" s="22"/>
      <c r="R88" s="22"/>
      <c r="S88" s="22"/>
      <c r="T88" s="22"/>
      <c r="U88" s="57"/>
      <c r="V88" s="57"/>
      <c r="W88" s="57"/>
    </row>
    <row r="89" spans="1:23" ht="42">
      <c r="A89" s="202" t="s">
        <v>249</v>
      </c>
      <c r="B89" s="119" t="s">
        <v>256</v>
      </c>
      <c r="C89" s="208">
        <v>21200</v>
      </c>
      <c r="D89" s="58" t="s">
        <v>82</v>
      </c>
      <c r="E89" s="411">
        <v>21200</v>
      </c>
      <c r="F89" s="43">
        <v>43859</v>
      </c>
      <c r="G89" s="43">
        <v>43923</v>
      </c>
      <c r="H89" s="57"/>
      <c r="I89" s="191" t="s">
        <v>89</v>
      </c>
      <c r="J89" s="4" t="s">
        <v>425</v>
      </c>
      <c r="K89" s="22"/>
      <c r="L89" s="22"/>
      <c r="M89" s="22"/>
      <c r="N89" s="22"/>
      <c r="O89" s="22"/>
      <c r="P89" s="22"/>
      <c r="Q89" s="22"/>
      <c r="R89" s="22"/>
      <c r="S89" s="22"/>
      <c r="T89" s="22"/>
      <c r="U89" s="57"/>
      <c r="V89" s="57"/>
      <c r="W89" s="57"/>
    </row>
    <row r="90" spans="1:23" ht="21">
      <c r="A90" s="202" t="s">
        <v>250</v>
      </c>
      <c r="B90" s="119" t="s">
        <v>257</v>
      </c>
      <c r="C90" s="208">
        <v>12000</v>
      </c>
      <c r="D90" s="58" t="s">
        <v>82</v>
      </c>
      <c r="E90" s="411">
        <v>12000</v>
      </c>
      <c r="F90" s="43">
        <v>43889</v>
      </c>
      <c r="G90" s="43">
        <v>43923</v>
      </c>
      <c r="H90" s="23">
        <v>43935</v>
      </c>
      <c r="I90" s="191" t="s">
        <v>89</v>
      </c>
      <c r="J90" s="21" t="s">
        <v>372</v>
      </c>
      <c r="K90" s="22"/>
      <c r="L90" s="22"/>
      <c r="M90" s="22"/>
      <c r="N90" s="22"/>
      <c r="O90" s="22"/>
      <c r="P90" s="22">
        <v>12000</v>
      </c>
      <c r="Q90" s="22"/>
      <c r="R90" s="22"/>
      <c r="S90" s="22"/>
      <c r="T90" s="22"/>
      <c r="U90" s="57"/>
      <c r="V90" s="57"/>
      <c r="W90" s="57"/>
    </row>
    <row r="91" spans="1:23" ht="42">
      <c r="A91" s="202" t="s">
        <v>164</v>
      </c>
      <c r="B91" s="119" t="s">
        <v>258</v>
      </c>
      <c r="C91" s="208">
        <v>14500</v>
      </c>
      <c r="D91" s="58" t="s">
        <v>82</v>
      </c>
      <c r="E91" s="411">
        <v>14500</v>
      </c>
      <c r="F91" s="43">
        <v>43871</v>
      </c>
      <c r="G91" s="43">
        <v>43923</v>
      </c>
      <c r="H91" s="23"/>
      <c r="I91" s="191" t="s">
        <v>89</v>
      </c>
      <c r="J91" s="4" t="s">
        <v>448</v>
      </c>
      <c r="K91" s="22"/>
      <c r="L91" s="22"/>
      <c r="M91" s="22"/>
      <c r="N91" s="22"/>
      <c r="O91" s="22"/>
      <c r="P91" s="22"/>
      <c r="Q91" s="22"/>
      <c r="R91" s="22"/>
      <c r="S91" s="22"/>
      <c r="T91" s="22"/>
      <c r="U91" s="57"/>
      <c r="V91" s="57"/>
      <c r="W91" s="57"/>
    </row>
    <row r="92" spans="1:23" ht="31.5">
      <c r="A92" s="202" t="s">
        <v>251</v>
      </c>
      <c r="B92" s="119" t="s">
        <v>259</v>
      </c>
      <c r="C92" s="208">
        <v>10000</v>
      </c>
      <c r="D92" s="58" t="s">
        <v>82</v>
      </c>
      <c r="E92" s="411">
        <v>10000</v>
      </c>
      <c r="F92" s="43">
        <v>43887</v>
      </c>
      <c r="G92" s="43">
        <v>43923</v>
      </c>
      <c r="H92" s="23">
        <v>43935</v>
      </c>
      <c r="I92" s="191" t="s">
        <v>143</v>
      </c>
      <c r="J92" s="4" t="s">
        <v>388</v>
      </c>
      <c r="K92" s="22"/>
      <c r="L92" s="22"/>
      <c r="M92" s="22"/>
      <c r="N92" s="22"/>
      <c r="O92" s="22"/>
      <c r="P92" s="22"/>
      <c r="Q92" s="22"/>
      <c r="R92" s="22">
        <v>10000</v>
      </c>
      <c r="S92" s="22"/>
      <c r="T92" s="22"/>
      <c r="U92" s="57"/>
      <c r="V92" s="57"/>
      <c r="W92" s="57"/>
    </row>
    <row r="93" spans="1:23" ht="21">
      <c r="A93" s="202" t="s">
        <v>252</v>
      </c>
      <c r="B93" s="119" t="s">
        <v>260</v>
      </c>
      <c r="C93" s="208">
        <v>5000</v>
      </c>
      <c r="D93" s="58" t="s">
        <v>82</v>
      </c>
      <c r="E93" s="411">
        <v>5000</v>
      </c>
      <c r="F93" s="43">
        <v>43895</v>
      </c>
      <c r="G93" s="43">
        <v>43923</v>
      </c>
      <c r="H93" s="23">
        <v>43935</v>
      </c>
      <c r="I93" s="191" t="s">
        <v>89</v>
      </c>
      <c r="J93" s="21" t="s">
        <v>373</v>
      </c>
      <c r="K93" s="22"/>
      <c r="L93" s="22">
        <v>5000</v>
      </c>
      <c r="M93" s="22"/>
      <c r="N93" s="22"/>
      <c r="O93" s="22"/>
      <c r="P93" s="22"/>
      <c r="Q93" s="22"/>
      <c r="R93" s="22"/>
      <c r="S93" s="22"/>
      <c r="T93" s="22"/>
      <c r="U93" s="57"/>
      <c r="V93" s="57"/>
      <c r="W93" s="57"/>
    </row>
    <row r="94" spans="1:23" ht="21">
      <c r="A94" s="202" t="s">
        <v>273</v>
      </c>
      <c r="B94" s="119" t="s">
        <v>274</v>
      </c>
      <c r="C94" s="208">
        <v>9000</v>
      </c>
      <c r="D94" s="58" t="s">
        <v>82</v>
      </c>
      <c r="E94" s="411">
        <v>9000</v>
      </c>
      <c r="F94" s="43">
        <v>43889</v>
      </c>
      <c r="G94" s="43">
        <v>43923</v>
      </c>
      <c r="H94" s="23">
        <v>43935</v>
      </c>
      <c r="I94" s="191" t="s">
        <v>89</v>
      </c>
      <c r="J94" s="21" t="s">
        <v>381</v>
      </c>
      <c r="K94" s="22"/>
      <c r="L94" s="22"/>
      <c r="M94" s="22"/>
      <c r="N94" s="22"/>
      <c r="O94" s="22"/>
      <c r="P94" s="22">
        <v>9000</v>
      </c>
      <c r="Q94" s="22"/>
      <c r="R94" s="22"/>
      <c r="S94" s="22"/>
      <c r="T94" s="22"/>
      <c r="U94" s="57"/>
      <c r="V94" s="57"/>
      <c r="W94" s="57"/>
    </row>
    <row r="95" spans="1:23" ht="42">
      <c r="A95" s="202" t="s">
        <v>275</v>
      </c>
      <c r="B95" s="119" t="s">
        <v>276</v>
      </c>
      <c r="C95" s="208">
        <v>15000</v>
      </c>
      <c r="D95" s="58" t="s">
        <v>82</v>
      </c>
      <c r="E95" s="411">
        <v>15000</v>
      </c>
      <c r="F95" s="43">
        <v>43889</v>
      </c>
      <c r="G95" s="43">
        <v>43923</v>
      </c>
      <c r="H95" s="23">
        <v>43935</v>
      </c>
      <c r="I95" s="191" t="s">
        <v>89</v>
      </c>
      <c r="J95" s="21" t="s">
        <v>385</v>
      </c>
      <c r="K95" s="22"/>
      <c r="L95" s="22"/>
      <c r="M95" s="22"/>
      <c r="N95" s="22"/>
      <c r="O95" s="22"/>
      <c r="P95" s="22"/>
      <c r="Q95" s="22"/>
      <c r="R95" s="22">
        <v>15000</v>
      </c>
      <c r="S95" s="22"/>
      <c r="T95" s="22"/>
      <c r="U95" s="57"/>
      <c r="V95" s="57"/>
      <c r="W95" s="57"/>
    </row>
    <row r="96" spans="1:23" s="25" customFormat="1" ht="21">
      <c r="A96" s="256" t="s">
        <v>279</v>
      </c>
      <c r="B96" s="4" t="s">
        <v>280</v>
      </c>
      <c r="C96" s="6">
        <v>10000</v>
      </c>
      <c r="D96" s="7" t="s">
        <v>82</v>
      </c>
      <c r="E96" s="469">
        <v>10000</v>
      </c>
      <c r="F96" s="8">
        <v>43889</v>
      </c>
      <c r="G96" s="8">
        <v>43923</v>
      </c>
      <c r="H96" s="23">
        <v>43935</v>
      </c>
      <c r="I96" s="193" t="s">
        <v>89</v>
      </c>
      <c r="J96" s="4" t="s">
        <v>382</v>
      </c>
      <c r="K96" s="6"/>
      <c r="L96" s="6">
        <v>10000</v>
      </c>
      <c r="M96" s="6"/>
      <c r="N96" s="6"/>
      <c r="O96" s="6"/>
      <c r="P96" s="6"/>
      <c r="Q96" s="6"/>
      <c r="R96" s="6"/>
      <c r="S96" s="6"/>
      <c r="T96" s="6"/>
      <c r="U96" s="3"/>
      <c r="V96" s="3"/>
      <c r="W96" s="3"/>
    </row>
    <row r="97" spans="1:23" ht="51.75">
      <c r="A97" s="39" t="s">
        <v>281</v>
      </c>
      <c r="B97" s="21" t="s">
        <v>284</v>
      </c>
      <c r="C97" s="6">
        <v>10000</v>
      </c>
      <c r="D97" s="58" t="s">
        <v>109</v>
      </c>
      <c r="E97" s="411">
        <v>5000</v>
      </c>
      <c r="F97" s="43">
        <v>43770</v>
      </c>
      <c r="G97" s="43">
        <v>43923</v>
      </c>
      <c r="H97" s="23">
        <v>44011</v>
      </c>
      <c r="I97" s="191" t="s">
        <v>89</v>
      </c>
      <c r="J97" s="4" t="s">
        <v>632</v>
      </c>
      <c r="K97" s="22"/>
      <c r="L97" s="22"/>
      <c r="M97" s="22"/>
      <c r="N97" s="22"/>
      <c r="O97" s="22"/>
      <c r="P97" s="22">
        <v>5000</v>
      </c>
      <c r="Q97" s="22"/>
      <c r="R97" s="22"/>
      <c r="S97" s="22"/>
      <c r="T97" s="22"/>
      <c r="U97" s="57"/>
      <c r="V97" s="57"/>
      <c r="W97" s="57"/>
    </row>
    <row r="98" spans="1:23" ht="21">
      <c r="A98" s="39" t="s">
        <v>282</v>
      </c>
      <c r="B98" s="21" t="s">
        <v>285</v>
      </c>
      <c r="C98" s="6">
        <v>40000</v>
      </c>
      <c r="D98" s="58" t="s">
        <v>82</v>
      </c>
      <c r="E98" s="411">
        <v>40000</v>
      </c>
      <c r="F98" s="43">
        <v>43769</v>
      </c>
      <c r="G98" s="43">
        <v>43923</v>
      </c>
      <c r="H98" s="23">
        <v>43935</v>
      </c>
      <c r="I98" s="191" t="s">
        <v>89</v>
      </c>
      <c r="J98" s="21" t="s">
        <v>374</v>
      </c>
      <c r="K98" s="22"/>
      <c r="L98" s="22"/>
      <c r="M98" s="22"/>
      <c r="N98" s="22"/>
      <c r="O98" s="22"/>
      <c r="P98" s="22">
        <v>40000</v>
      </c>
      <c r="Q98" s="22"/>
      <c r="R98" s="22"/>
      <c r="S98" s="22"/>
      <c r="T98" s="22"/>
      <c r="U98" s="57"/>
      <c r="V98" s="57"/>
      <c r="W98" s="57"/>
    </row>
    <row r="99" spans="1:23" ht="21">
      <c r="A99" s="202" t="s">
        <v>261</v>
      </c>
      <c r="B99" s="119" t="s">
        <v>262</v>
      </c>
      <c r="C99" s="208">
        <v>10000</v>
      </c>
      <c r="D99" s="58" t="s">
        <v>82</v>
      </c>
      <c r="E99" s="411">
        <v>10000</v>
      </c>
      <c r="F99" s="43">
        <v>43891</v>
      </c>
      <c r="G99" s="43">
        <v>43923</v>
      </c>
      <c r="H99" s="23">
        <v>43935</v>
      </c>
      <c r="I99" s="191" t="s">
        <v>89</v>
      </c>
      <c r="J99" s="21" t="s">
        <v>383</v>
      </c>
      <c r="K99" s="22"/>
      <c r="L99" s="22"/>
      <c r="M99" s="22"/>
      <c r="N99" s="22"/>
      <c r="O99" s="22"/>
      <c r="P99" s="22">
        <v>10000</v>
      </c>
      <c r="Q99" s="22"/>
      <c r="R99" s="22"/>
      <c r="S99" s="22"/>
      <c r="T99" s="22"/>
      <c r="U99" s="57"/>
      <c r="V99" s="57"/>
      <c r="W99" s="57"/>
    </row>
    <row r="100" spans="1:23" ht="14.25">
      <c r="A100" s="202" t="s">
        <v>263</v>
      </c>
      <c r="B100" s="119" t="s">
        <v>264</v>
      </c>
      <c r="C100" s="208">
        <v>7000</v>
      </c>
      <c r="D100" s="58" t="s">
        <v>365</v>
      </c>
      <c r="E100" s="411">
        <v>0</v>
      </c>
      <c r="F100" s="43">
        <v>43881</v>
      </c>
      <c r="G100" s="43">
        <v>43923</v>
      </c>
      <c r="H100" s="23"/>
      <c r="I100" s="191" t="s">
        <v>89</v>
      </c>
      <c r="J100" s="21" t="s">
        <v>384</v>
      </c>
      <c r="K100" s="22"/>
      <c r="L100" s="22"/>
      <c r="M100" s="22"/>
      <c r="N100" s="22"/>
      <c r="O100" s="22"/>
      <c r="P100" s="22"/>
      <c r="Q100" s="22"/>
      <c r="R100" s="22"/>
      <c r="S100" s="22"/>
      <c r="T100" s="22"/>
      <c r="U100" s="57"/>
      <c r="V100" s="57"/>
      <c r="W100" s="57"/>
    </row>
    <row r="101" spans="1:23" ht="31.5">
      <c r="A101" s="202" t="s">
        <v>265</v>
      </c>
      <c r="B101" s="119" t="s">
        <v>266</v>
      </c>
      <c r="C101" s="208">
        <v>4500</v>
      </c>
      <c r="D101" s="58" t="s">
        <v>82</v>
      </c>
      <c r="E101" s="411">
        <v>4500</v>
      </c>
      <c r="F101" s="43">
        <v>43862</v>
      </c>
      <c r="G101" s="43">
        <v>43923</v>
      </c>
      <c r="H101" s="23">
        <v>43935</v>
      </c>
      <c r="I101" s="191" t="s">
        <v>89</v>
      </c>
      <c r="J101" s="21" t="s">
        <v>386</v>
      </c>
      <c r="K101" s="22"/>
      <c r="L101" s="22"/>
      <c r="M101" s="22"/>
      <c r="N101" s="22"/>
      <c r="O101" s="22"/>
      <c r="P101" s="22">
        <v>4500</v>
      </c>
      <c r="Q101" s="22"/>
      <c r="R101" s="22"/>
      <c r="S101" s="22"/>
      <c r="T101" s="22"/>
      <c r="U101" s="57"/>
      <c r="V101" s="57"/>
      <c r="W101" s="57"/>
    </row>
    <row r="102" spans="1:23" ht="21">
      <c r="A102" s="202" t="s">
        <v>268</v>
      </c>
      <c r="B102" s="119" t="s">
        <v>269</v>
      </c>
      <c r="C102" s="208">
        <v>5000</v>
      </c>
      <c r="D102" s="58" t="s">
        <v>82</v>
      </c>
      <c r="E102" s="411">
        <v>5000</v>
      </c>
      <c r="F102" s="43">
        <v>43889</v>
      </c>
      <c r="G102" s="43">
        <v>43923</v>
      </c>
      <c r="H102" s="23">
        <v>43935</v>
      </c>
      <c r="I102" s="191" t="s">
        <v>89</v>
      </c>
      <c r="J102" s="21" t="s">
        <v>387</v>
      </c>
      <c r="K102" s="22"/>
      <c r="L102" s="22"/>
      <c r="M102" s="22"/>
      <c r="N102" s="22"/>
      <c r="O102" s="22"/>
      <c r="P102" s="22">
        <v>5000</v>
      </c>
      <c r="Q102" s="22"/>
      <c r="R102" s="22"/>
      <c r="S102" s="22"/>
      <c r="T102" s="22"/>
      <c r="U102" s="57"/>
      <c r="V102" s="57"/>
      <c r="W102" s="57"/>
    </row>
    <row r="103" spans="1:20" ht="21">
      <c r="A103" s="404" t="s">
        <v>792</v>
      </c>
      <c r="B103" s="488" t="s">
        <v>793</v>
      </c>
      <c r="C103" s="405">
        <v>4000</v>
      </c>
      <c r="D103" s="58" t="s">
        <v>82</v>
      </c>
      <c r="E103" s="411">
        <v>4000</v>
      </c>
      <c r="F103" s="43">
        <v>43767</v>
      </c>
      <c r="G103" s="43">
        <v>43805</v>
      </c>
      <c r="H103" s="23">
        <v>44061</v>
      </c>
      <c r="I103" s="191" t="s">
        <v>89</v>
      </c>
      <c r="J103" s="21" t="s">
        <v>794</v>
      </c>
      <c r="K103" s="22"/>
      <c r="L103" s="22"/>
      <c r="M103" s="22"/>
      <c r="N103" s="22"/>
      <c r="O103" s="22"/>
      <c r="P103" s="22">
        <v>4000</v>
      </c>
      <c r="Q103" s="22"/>
      <c r="R103" s="57"/>
      <c r="S103" s="57"/>
      <c r="T103" s="57"/>
    </row>
    <row r="104" spans="1:23" ht="51.75">
      <c r="A104" s="39" t="s">
        <v>182</v>
      </c>
      <c r="B104" s="21" t="s">
        <v>795</v>
      </c>
      <c r="C104" s="22">
        <v>152000</v>
      </c>
      <c r="D104" s="58" t="s">
        <v>82</v>
      </c>
      <c r="E104" s="411">
        <v>152000</v>
      </c>
      <c r="F104" s="43">
        <v>44025</v>
      </c>
      <c r="G104" s="43">
        <v>44054</v>
      </c>
      <c r="H104" s="23">
        <v>44054</v>
      </c>
      <c r="I104" s="191" t="s">
        <v>89</v>
      </c>
      <c r="J104" s="36" t="s">
        <v>796</v>
      </c>
      <c r="K104" s="22">
        <v>152000</v>
      </c>
      <c r="L104" s="22"/>
      <c r="M104" s="22"/>
      <c r="N104" s="22"/>
      <c r="O104" s="22"/>
      <c r="P104" s="22"/>
      <c r="Q104" s="22"/>
      <c r="R104" s="22"/>
      <c r="S104" s="22"/>
      <c r="T104" s="22"/>
      <c r="U104" s="57"/>
      <c r="V104" s="57"/>
      <c r="W104" s="57"/>
    </row>
    <row r="105" spans="1:23" ht="21">
      <c r="A105" s="39" t="s">
        <v>467</v>
      </c>
      <c r="B105" s="21" t="s">
        <v>679</v>
      </c>
      <c r="C105" s="22">
        <v>50000</v>
      </c>
      <c r="D105" s="58" t="s">
        <v>82</v>
      </c>
      <c r="E105" s="411">
        <v>50000</v>
      </c>
      <c r="F105" s="43">
        <v>43952</v>
      </c>
      <c r="G105" s="43">
        <v>44042</v>
      </c>
      <c r="H105" s="23">
        <v>44061</v>
      </c>
      <c r="I105" s="191" t="s">
        <v>89</v>
      </c>
      <c r="J105" s="21" t="s">
        <v>752</v>
      </c>
      <c r="K105" s="22"/>
      <c r="L105" s="22">
        <v>50000</v>
      </c>
      <c r="M105" s="22"/>
      <c r="N105" s="22"/>
      <c r="O105" s="22"/>
      <c r="P105" s="22"/>
      <c r="Q105" s="22"/>
      <c r="R105" s="22"/>
      <c r="S105" s="22"/>
      <c r="T105" s="22"/>
      <c r="U105" s="57"/>
      <c r="V105" s="57"/>
      <c r="W105" s="57"/>
    </row>
    <row r="106" spans="1:23" ht="31.5">
      <c r="A106" s="39" t="s">
        <v>550</v>
      </c>
      <c r="B106" s="21" t="s">
        <v>683</v>
      </c>
      <c r="C106" s="22">
        <v>50000</v>
      </c>
      <c r="D106" s="58" t="s">
        <v>753</v>
      </c>
      <c r="E106" s="411">
        <v>25000</v>
      </c>
      <c r="F106" s="43">
        <v>43920</v>
      </c>
      <c r="G106" s="43">
        <v>44042</v>
      </c>
      <c r="H106" s="23">
        <v>44061</v>
      </c>
      <c r="I106" s="191" t="s">
        <v>89</v>
      </c>
      <c r="J106" s="21" t="s">
        <v>816</v>
      </c>
      <c r="K106" s="22"/>
      <c r="L106" s="22">
        <v>25000</v>
      </c>
      <c r="M106" s="22"/>
      <c r="N106" s="22"/>
      <c r="O106" s="22"/>
      <c r="P106" s="22"/>
      <c r="Q106" s="22"/>
      <c r="R106" s="22"/>
      <c r="S106" s="22"/>
      <c r="T106" s="22"/>
      <c r="U106" s="57"/>
      <c r="V106" s="57"/>
      <c r="W106" s="57"/>
    </row>
    <row r="107" spans="1:23" ht="42">
      <c r="A107" s="39" t="s">
        <v>676</v>
      </c>
      <c r="B107" s="21" t="s">
        <v>682</v>
      </c>
      <c r="C107" s="22">
        <v>75000</v>
      </c>
      <c r="D107" s="58" t="s">
        <v>753</v>
      </c>
      <c r="E107" s="411">
        <v>75000</v>
      </c>
      <c r="F107" s="43">
        <v>43944</v>
      </c>
      <c r="G107" s="43">
        <v>44042</v>
      </c>
      <c r="H107" s="258" t="s">
        <v>972</v>
      </c>
      <c r="I107" s="191" t="s">
        <v>89</v>
      </c>
      <c r="J107" s="21" t="s">
        <v>954</v>
      </c>
      <c r="K107" s="22"/>
      <c r="L107" s="22">
        <v>75000</v>
      </c>
      <c r="M107" s="22"/>
      <c r="N107" s="22"/>
      <c r="O107" s="22"/>
      <c r="P107" s="22"/>
      <c r="Q107" s="22"/>
      <c r="R107" s="22"/>
      <c r="S107" s="22"/>
      <c r="T107" s="22"/>
      <c r="U107" s="57"/>
      <c r="V107" s="57"/>
      <c r="W107" s="57"/>
    </row>
    <row r="108" spans="1:23" ht="31.5">
      <c r="A108" s="5" t="s">
        <v>658</v>
      </c>
      <c r="B108" s="21" t="s">
        <v>665</v>
      </c>
      <c r="C108" s="22">
        <v>30000</v>
      </c>
      <c r="D108" s="58" t="s">
        <v>82</v>
      </c>
      <c r="E108" s="411">
        <v>30000</v>
      </c>
      <c r="F108" s="43">
        <v>43943</v>
      </c>
      <c r="G108" s="43">
        <v>44042</v>
      </c>
      <c r="H108" s="23">
        <v>44061</v>
      </c>
      <c r="I108" s="191" t="s">
        <v>89</v>
      </c>
      <c r="J108" s="21" t="s">
        <v>754</v>
      </c>
      <c r="K108" s="22"/>
      <c r="L108" s="22">
        <v>30000</v>
      </c>
      <c r="M108" s="22"/>
      <c r="N108" s="22"/>
      <c r="O108" s="22"/>
      <c r="P108" s="22"/>
      <c r="Q108" s="22"/>
      <c r="R108" s="22"/>
      <c r="S108" s="22"/>
      <c r="T108" s="22"/>
      <c r="U108" s="57"/>
      <c r="V108" s="57"/>
      <c r="W108" s="57"/>
    </row>
    <row r="109" spans="1:23" ht="31.5">
      <c r="A109" s="5" t="s">
        <v>660</v>
      </c>
      <c r="B109" s="21" t="s">
        <v>391</v>
      </c>
      <c r="C109" s="22">
        <v>15000</v>
      </c>
      <c r="D109" s="58" t="s">
        <v>82</v>
      </c>
      <c r="E109" s="411">
        <v>15000</v>
      </c>
      <c r="F109" s="43">
        <v>43956</v>
      </c>
      <c r="G109" s="43">
        <v>44042</v>
      </c>
      <c r="H109" s="23">
        <v>44061</v>
      </c>
      <c r="I109" s="191" t="s">
        <v>89</v>
      </c>
      <c r="J109" s="21" t="s">
        <v>756</v>
      </c>
      <c r="K109" s="22"/>
      <c r="L109" s="22"/>
      <c r="M109" s="22"/>
      <c r="N109" s="22"/>
      <c r="O109" s="22"/>
      <c r="P109" s="22">
        <v>15000</v>
      </c>
      <c r="Q109" s="22"/>
      <c r="R109" s="22"/>
      <c r="S109" s="22"/>
      <c r="T109" s="22"/>
      <c r="U109" s="57"/>
      <c r="V109" s="57"/>
      <c r="W109" s="57"/>
    </row>
    <row r="110" spans="1:23" ht="31.5">
      <c r="A110" s="5" t="s">
        <v>358</v>
      </c>
      <c r="B110" s="21" t="s">
        <v>667</v>
      </c>
      <c r="C110" s="22">
        <v>15000</v>
      </c>
      <c r="D110" s="58" t="s">
        <v>82</v>
      </c>
      <c r="E110" s="411">
        <v>15000</v>
      </c>
      <c r="F110" s="43">
        <v>43951</v>
      </c>
      <c r="G110" s="43">
        <v>44042</v>
      </c>
      <c r="H110" s="23">
        <v>44061</v>
      </c>
      <c r="I110" s="191" t="s">
        <v>89</v>
      </c>
      <c r="J110" s="21" t="s">
        <v>757</v>
      </c>
      <c r="K110" s="22"/>
      <c r="L110" s="22"/>
      <c r="M110" s="22"/>
      <c r="N110" s="22"/>
      <c r="O110" s="22"/>
      <c r="P110" s="22"/>
      <c r="Q110" s="22"/>
      <c r="R110" s="22">
        <v>15000</v>
      </c>
      <c r="S110" s="22"/>
      <c r="T110" s="22"/>
      <c r="U110" s="57"/>
      <c r="V110" s="57"/>
      <c r="W110" s="57"/>
    </row>
    <row r="111" spans="1:23" ht="31.5">
      <c r="A111" s="5" t="s">
        <v>662</v>
      </c>
      <c r="B111" s="21" t="s">
        <v>669</v>
      </c>
      <c r="C111" s="22">
        <v>15000</v>
      </c>
      <c r="D111" s="58" t="s">
        <v>82</v>
      </c>
      <c r="E111" s="411">
        <v>15000</v>
      </c>
      <c r="F111" s="43">
        <v>43958</v>
      </c>
      <c r="G111" s="43">
        <v>44042</v>
      </c>
      <c r="H111" s="23">
        <v>44061</v>
      </c>
      <c r="I111" s="191" t="s">
        <v>89</v>
      </c>
      <c r="J111" s="21" t="s">
        <v>758</v>
      </c>
      <c r="K111" s="22"/>
      <c r="L111" s="22">
        <v>15000</v>
      </c>
      <c r="M111" s="22"/>
      <c r="N111" s="22"/>
      <c r="O111" s="22"/>
      <c r="P111" s="22"/>
      <c r="Q111" s="22"/>
      <c r="R111" s="22"/>
      <c r="S111" s="22"/>
      <c r="T111" s="22"/>
      <c r="U111" s="57"/>
      <c r="V111" s="57"/>
      <c r="W111" s="57"/>
    </row>
    <row r="112" spans="1:23" ht="31.5">
      <c r="A112" s="5" t="s">
        <v>289</v>
      </c>
      <c r="B112" s="21" t="s">
        <v>664</v>
      </c>
      <c r="C112" s="22">
        <v>10000</v>
      </c>
      <c r="D112" s="58" t="s">
        <v>82</v>
      </c>
      <c r="E112" s="411">
        <v>10000</v>
      </c>
      <c r="F112" s="58" t="s">
        <v>673</v>
      </c>
      <c r="G112" s="43">
        <v>44042</v>
      </c>
      <c r="H112" s="23">
        <v>44061</v>
      </c>
      <c r="I112" s="191" t="s">
        <v>89</v>
      </c>
      <c r="J112" s="21" t="s">
        <v>759</v>
      </c>
      <c r="K112" s="22"/>
      <c r="L112" s="22"/>
      <c r="M112" s="22">
        <v>10000</v>
      </c>
      <c r="N112" s="22"/>
      <c r="O112" s="22"/>
      <c r="P112" s="22"/>
      <c r="Q112" s="22"/>
      <c r="R112" s="22"/>
      <c r="S112" s="22"/>
      <c r="T112" s="22"/>
      <c r="U112" s="57"/>
      <c r="V112" s="57"/>
      <c r="W112" s="57"/>
    </row>
    <row r="113" spans="1:23" ht="31.5">
      <c r="A113" s="5" t="s">
        <v>661</v>
      </c>
      <c r="B113" s="21" t="s">
        <v>668</v>
      </c>
      <c r="C113" s="22">
        <v>50000</v>
      </c>
      <c r="D113" s="58" t="s">
        <v>82</v>
      </c>
      <c r="E113" s="411">
        <v>50000</v>
      </c>
      <c r="F113" s="43">
        <v>43930</v>
      </c>
      <c r="G113" s="43">
        <v>44042</v>
      </c>
      <c r="H113" s="23">
        <v>44061</v>
      </c>
      <c r="I113" s="191" t="s">
        <v>89</v>
      </c>
      <c r="J113" s="21" t="s">
        <v>759</v>
      </c>
      <c r="K113" s="22"/>
      <c r="L113" s="22"/>
      <c r="M113" s="22">
        <v>50000</v>
      </c>
      <c r="N113" s="22"/>
      <c r="O113" s="22"/>
      <c r="P113" s="22"/>
      <c r="Q113" s="22"/>
      <c r="R113" s="22"/>
      <c r="S113" s="22"/>
      <c r="T113" s="22"/>
      <c r="U113" s="57"/>
      <c r="V113" s="57"/>
      <c r="W113" s="57"/>
    </row>
    <row r="114" spans="1:23" ht="21">
      <c r="A114" s="5" t="s">
        <v>485</v>
      </c>
      <c r="B114" s="21" t="s">
        <v>604</v>
      </c>
      <c r="C114" s="22">
        <v>25000</v>
      </c>
      <c r="D114" s="58" t="s">
        <v>82</v>
      </c>
      <c r="E114" s="411">
        <v>25000</v>
      </c>
      <c r="F114" s="43">
        <v>43943</v>
      </c>
      <c r="G114" s="43">
        <v>44042</v>
      </c>
      <c r="H114" s="23">
        <v>44061</v>
      </c>
      <c r="I114" s="191" t="s">
        <v>89</v>
      </c>
      <c r="J114" s="21" t="s">
        <v>784</v>
      </c>
      <c r="K114" s="22"/>
      <c r="L114" s="22"/>
      <c r="M114" s="22"/>
      <c r="N114" s="22"/>
      <c r="O114" s="22"/>
      <c r="P114" s="22">
        <v>25000</v>
      </c>
      <c r="Q114" s="22"/>
      <c r="R114" s="22"/>
      <c r="S114" s="22"/>
      <c r="T114" s="22"/>
      <c r="U114" s="57"/>
      <c r="V114" s="57"/>
      <c r="W114" s="57"/>
    </row>
    <row r="115" spans="1:23" ht="31.5">
      <c r="A115" s="5" t="s">
        <v>221</v>
      </c>
      <c r="B115" s="21" t="s">
        <v>666</v>
      </c>
      <c r="C115" s="22">
        <v>16694</v>
      </c>
      <c r="D115" s="58" t="s">
        <v>82</v>
      </c>
      <c r="E115" s="411">
        <v>16694</v>
      </c>
      <c r="F115" s="43">
        <v>43950</v>
      </c>
      <c r="G115" s="43">
        <v>44042</v>
      </c>
      <c r="H115" s="23">
        <v>44061</v>
      </c>
      <c r="I115" s="191" t="s">
        <v>89</v>
      </c>
      <c r="J115" s="21" t="s">
        <v>759</v>
      </c>
      <c r="K115" s="22"/>
      <c r="L115" s="22"/>
      <c r="M115" s="22">
        <v>16694</v>
      </c>
      <c r="N115" s="22"/>
      <c r="O115" s="22"/>
      <c r="P115" s="22"/>
      <c r="Q115" s="22"/>
      <c r="R115" s="22"/>
      <c r="S115" s="22"/>
      <c r="T115" s="22"/>
      <c r="U115" s="57"/>
      <c r="V115" s="57"/>
      <c r="W115" s="57"/>
    </row>
    <row r="116" spans="1:23" ht="31.5">
      <c r="A116" s="5" t="s">
        <v>663</v>
      </c>
      <c r="B116" s="21" t="s">
        <v>671</v>
      </c>
      <c r="C116" s="22">
        <v>12000</v>
      </c>
      <c r="D116" s="58" t="s">
        <v>82</v>
      </c>
      <c r="E116" s="411">
        <v>12000</v>
      </c>
      <c r="F116" s="43">
        <v>44001</v>
      </c>
      <c r="G116" s="43">
        <v>44042</v>
      </c>
      <c r="H116" s="23">
        <v>44061</v>
      </c>
      <c r="I116" s="191" t="s">
        <v>89</v>
      </c>
      <c r="J116" s="21" t="s">
        <v>759</v>
      </c>
      <c r="K116" s="22"/>
      <c r="L116" s="22"/>
      <c r="M116" s="22"/>
      <c r="N116" s="22"/>
      <c r="O116" s="22"/>
      <c r="P116" s="22">
        <v>12000</v>
      </c>
      <c r="Q116" s="22"/>
      <c r="R116" s="22"/>
      <c r="S116" s="22"/>
      <c r="T116" s="22"/>
      <c r="U116" s="57"/>
      <c r="V116" s="57"/>
      <c r="W116" s="57"/>
    </row>
    <row r="117" spans="1:23" ht="31.5">
      <c r="A117" s="39" t="s">
        <v>691</v>
      </c>
      <c r="B117" s="21" t="s">
        <v>692</v>
      </c>
      <c r="C117" s="22">
        <v>25000</v>
      </c>
      <c r="D117" s="58" t="s">
        <v>82</v>
      </c>
      <c r="E117" s="411">
        <v>25000</v>
      </c>
      <c r="F117" s="43">
        <v>43928</v>
      </c>
      <c r="G117" s="43">
        <v>44042</v>
      </c>
      <c r="H117" s="23">
        <v>44061</v>
      </c>
      <c r="I117" s="191" t="s">
        <v>89</v>
      </c>
      <c r="J117" s="21" t="s">
        <v>764</v>
      </c>
      <c r="K117" s="22"/>
      <c r="L117" s="22"/>
      <c r="M117" s="22"/>
      <c r="N117" s="22"/>
      <c r="O117" s="22"/>
      <c r="P117" s="22">
        <v>25000</v>
      </c>
      <c r="Q117" s="22"/>
      <c r="R117" s="22"/>
      <c r="S117" s="22"/>
      <c r="T117" s="22"/>
      <c r="U117" s="57"/>
      <c r="V117" s="57"/>
      <c r="W117" s="57"/>
    </row>
    <row r="118" spans="1:23" ht="31.5">
      <c r="A118" s="39" t="s">
        <v>225</v>
      </c>
      <c r="B118" s="21" t="s">
        <v>693</v>
      </c>
      <c r="C118" s="22">
        <v>20000</v>
      </c>
      <c r="D118" s="58" t="s">
        <v>82</v>
      </c>
      <c r="E118" s="411">
        <v>20000</v>
      </c>
      <c r="F118" s="43">
        <v>43949</v>
      </c>
      <c r="G118" s="43">
        <v>44042</v>
      </c>
      <c r="H118" s="23">
        <v>44061</v>
      </c>
      <c r="I118" s="191" t="s">
        <v>89</v>
      </c>
      <c r="J118" s="21" t="s">
        <v>765</v>
      </c>
      <c r="K118" s="22"/>
      <c r="L118" s="22"/>
      <c r="M118" s="22"/>
      <c r="N118" s="22"/>
      <c r="O118" s="22"/>
      <c r="P118" s="22"/>
      <c r="Q118" s="22"/>
      <c r="R118" s="22">
        <v>20000</v>
      </c>
      <c r="S118" s="22"/>
      <c r="T118" s="22"/>
      <c r="U118" s="57"/>
      <c r="V118" s="57"/>
      <c r="W118" s="57"/>
    </row>
    <row r="119" spans="1:23" ht="93">
      <c r="A119" s="39" t="s">
        <v>878</v>
      </c>
      <c r="B119" s="21" t="s">
        <v>670</v>
      </c>
      <c r="C119" s="22">
        <v>10000</v>
      </c>
      <c r="D119" s="58" t="s">
        <v>82</v>
      </c>
      <c r="E119" s="411">
        <v>10000</v>
      </c>
      <c r="F119" s="43">
        <v>43963</v>
      </c>
      <c r="G119" s="43">
        <v>44042</v>
      </c>
      <c r="H119" s="23">
        <v>44095</v>
      </c>
      <c r="I119" s="191" t="s">
        <v>89</v>
      </c>
      <c r="J119" s="21" t="s">
        <v>879</v>
      </c>
      <c r="K119" s="22"/>
      <c r="L119" s="22"/>
      <c r="M119" s="22"/>
      <c r="N119" s="22"/>
      <c r="O119" s="22"/>
      <c r="P119" s="22"/>
      <c r="Q119" s="22"/>
      <c r="R119" s="22">
        <v>10000</v>
      </c>
      <c r="S119" s="22"/>
      <c r="T119" s="22"/>
      <c r="U119" s="57"/>
      <c r="V119" s="57"/>
      <c r="W119" s="57"/>
    </row>
    <row r="120" spans="1:23" ht="31.5">
      <c r="A120" s="39" t="s">
        <v>694</v>
      </c>
      <c r="B120" s="21" t="s">
        <v>695</v>
      </c>
      <c r="C120" s="22">
        <v>5050</v>
      </c>
      <c r="D120" s="58" t="s">
        <v>82</v>
      </c>
      <c r="E120" s="411">
        <v>5050</v>
      </c>
      <c r="F120" s="43">
        <v>43907</v>
      </c>
      <c r="G120" s="43">
        <v>44042</v>
      </c>
      <c r="H120" s="23">
        <v>44061</v>
      </c>
      <c r="I120" s="191" t="s">
        <v>89</v>
      </c>
      <c r="J120" s="21" t="s">
        <v>766</v>
      </c>
      <c r="K120" s="22"/>
      <c r="L120" s="22">
        <v>5050</v>
      </c>
      <c r="M120" s="22"/>
      <c r="N120" s="22"/>
      <c r="O120" s="22"/>
      <c r="P120" s="22"/>
      <c r="Q120" s="22"/>
      <c r="R120" s="22"/>
      <c r="S120" s="22"/>
      <c r="T120" s="22"/>
      <c r="U120" s="57"/>
      <c r="V120" s="57"/>
      <c r="W120" s="57"/>
    </row>
    <row r="121" spans="1:23" ht="42">
      <c r="A121" s="39" t="s">
        <v>783</v>
      </c>
      <c r="B121" s="21" t="s">
        <v>772</v>
      </c>
      <c r="C121" s="22">
        <v>17600</v>
      </c>
      <c r="D121" s="58" t="s">
        <v>82</v>
      </c>
      <c r="E121" s="411">
        <v>17600</v>
      </c>
      <c r="F121" s="43">
        <v>44043</v>
      </c>
      <c r="G121" s="43">
        <v>44042</v>
      </c>
      <c r="H121" s="23">
        <v>44061</v>
      </c>
      <c r="I121" s="191" t="s">
        <v>89</v>
      </c>
      <c r="J121" s="21" t="s">
        <v>773</v>
      </c>
      <c r="K121" s="22">
        <v>17600</v>
      </c>
      <c r="L121" s="22"/>
      <c r="M121" s="22"/>
      <c r="N121" s="22"/>
      <c r="O121" s="22"/>
      <c r="P121" s="22"/>
      <c r="Q121" s="22"/>
      <c r="R121" s="22"/>
      <c r="S121" s="22"/>
      <c r="T121" s="22"/>
      <c r="U121" s="57"/>
      <c r="V121" s="57"/>
      <c r="W121" s="57"/>
    </row>
    <row r="122" spans="1:23" ht="42">
      <c r="A122" s="39" t="s">
        <v>774</v>
      </c>
      <c r="B122" s="21" t="s">
        <v>775</v>
      </c>
      <c r="C122" s="22">
        <v>22500</v>
      </c>
      <c r="D122" s="58" t="s">
        <v>82</v>
      </c>
      <c r="E122" s="411">
        <v>22500</v>
      </c>
      <c r="F122" s="43">
        <v>44043</v>
      </c>
      <c r="G122" s="43">
        <v>44042</v>
      </c>
      <c r="H122" s="23">
        <v>44061</v>
      </c>
      <c r="I122" s="191" t="s">
        <v>89</v>
      </c>
      <c r="J122" s="21" t="s">
        <v>773</v>
      </c>
      <c r="K122" s="22">
        <v>22500</v>
      </c>
      <c r="L122" s="22"/>
      <c r="M122" s="22"/>
      <c r="N122" s="22"/>
      <c r="O122" s="22"/>
      <c r="P122" s="22"/>
      <c r="Q122" s="22"/>
      <c r="R122" s="22"/>
      <c r="S122" s="22"/>
      <c r="T122" s="22"/>
      <c r="U122" s="57"/>
      <c r="V122" s="57"/>
      <c r="W122" s="57"/>
    </row>
    <row r="123" spans="1:23" ht="42">
      <c r="A123" s="39" t="s">
        <v>776</v>
      </c>
      <c r="B123" s="21" t="s">
        <v>777</v>
      </c>
      <c r="C123" s="22">
        <v>10000</v>
      </c>
      <c r="D123" s="58" t="s">
        <v>82</v>
      </c>
      <c r="E123" s="411">
        <v>10000</v>
      </c>
      <c r="F123" s="43">
        <v>44043</v>
      </c>
      <c r="G123" s="43">
        <v>44042</v>
      </c>
      <c r="H123" s="23">
        <v>44061</v>
      </c>
      <c r="I123" s="191" t="s">
        <v>89</v>
      </c>
      <c r="J123" s="21" t="s">
        <v>773</v>
      </c>
      <c r="K123" s="22">
        <v>10000</v>
      </c>
      <c r="L123" s="22"/>
      <c r="M123" s="22"/>
      <c r="N123" s="22"/>
      <c r="O123" s="22"/>
      <c r="P123" s="22"/>
      <c r="Q123" s="22"/>
      <c r="R123" s="22"/>
      <c r="S123" s="22"/>
      <c r="T123" s="22"/>
      <c r="U123" s="57"/>
      <c r="V123" s="57"/>
      <c r="W123" s="57"/>
    </row>
    <row r="124" spans="1:23" ht="42">
      <c r="A124" s="39" t="s">
        <v>277</v>
      </c>
      <c r="B124" s="21" t="s">
        <v>278</v>
      </c>
      <c r="C124" s="22">
        <v>34894</v>
      </c>
      <c r="D124" s="58" t="s">
        <v>82</v>
      </c>
      <c r="E124" s="411">
        <v>34894</v>
      </c>
      <c r="F124" s="43">
        <v>43881</v>
      </c>
      <c r="G124" s="43">
        <v>44042</v>
      </c>
      <c r="H124" s="23">
        <v>44061</v>
      </c>
      <c r="I124" s="191" t="s">
        <v>89</v>
      </c>
      <c r="J124" s="21" t="s">
        <v>767</v>
      </c>
      <c r="K124" s="22"/>
      <c r="L124" s="22">
        <v>34894</v>
      </c>
      <c r="M124" s="22"/>
      <c r="N124" s="22"/>
      <c r="O124" s="22"/>
      <c r="P124" s="22"/>
      <c r="Q124" s="22"/>
      <c r="R124" s="22"/>
      <c r="S124" s="22"/>
      <c r="T124" s="22"/>
      <c r="U124" s="57"/>
      <c r="V124" s="57"/>
      <c r="W124" s="57"/>
    </row>
    <row r="125" spans="1:23" ht="31.5">
      <c r="A125" s="5" t="s">
        <v>220</v>
      </c>
      <c r="B125" s="21" t="s">
        <v>689</v>
      </c>
      <c r="C125" s="22">
        <v>20000</v>
      </c>
      <c r="D125" s="58" t="s">
        <v>82</v>
      </c>
      <c r="E125" s="411">
        <v>20000</v>
      </c>
      <c r="F125" s="43">
        <v>43871</v>
      </c>
      <c r="G125" s="43">
        <v>44042</v>
      </c>
      <c r="H125" s="23">
        <v>44061</v>
      </c>
      <c r="I125" s="191" t="s">
        <v>89</v>
      </c>
      <c r="J125" s="21" t="s">
        <v>755</v>
      </c>
      <c r="K125" s="22"/>
      <c r="L125" s="22">
        <v>20000</v>
      </c>
      <c r="M125" s="22"/>
      <c r="N125" s="22"/>
      <c r="O125" s="22"/>
      <c r="P125" s="22"/>
      <c r="Q125" s="22"/>
      <c r="R125" s="22"/>
      <c r="S125" s="22"/>
      <c r="T125" s="22"/>
      <c r="U125" s="57"/>
      <c r="V125" s="57"/>
      <c r="W125" s="57"/>
    </row>
    <row r="126" spans="1:23" ht="31.5">
      <c r="A126" s="5" t="s">
        <v>659</v>
      </c>
      <c r="B126" s="21" t="s">
        <v>690</v>
      </c>
      <c r="C126" s="22">
        <v>10000</v>
      </c>
      <c r="D126" s="58" t="s">
        <v>82</v>
      </c>
      <c r="E126" s="411">
        <v>10000</v>
      </c>
      <c r="F126" s="43">
        <v>43889</v>
      </c>
      <c r="G126" s="43">
        <v>44042</v>
      </c>
      <c r="H126" s="23">
        <v>44061</v>
      </c>
      <c r="I126" s="191" t="s">
        <v>89</v>
      </c>
      <c r="J126" s="21" t="s">
        <v>755</v>
      </c>
      <c r="K126" s="22"/>
      <c r="L126" s="22">
        <v>10000</v>
      </c>
      <c r="M126" s="22"/>
      <c r="N126" s="22"/>
      <c r="O126" s="22"/>
      <c r="P126" s="22"/>
      <c r="Q126" s="22"/>
      <c r="R126" s="22"/>
      <c r="S126" s="22"/>
      <c r="T126" s="22"/>
      <c r="U126" s="57"/>
      <c r="V126" s="57"/>
      <c r="W126" s="57"/>
    </row>
    <row r="127" spans="1:23" ht="31.5">
      <c r="A127" s="39" t="s">
        <v>267</v>
      </c>
      <c r="B127" s="21" t="s">
        <v>686</v>
      </c>
      <c r="C127" s="22">
        <v>6000</v>
      </c>
      <c r="D127" s="58" t="s">
        <v>82</v>
      </c>
      <c r="E127" s="411">
        <v>6000</v>
      </c>
      <c r="F127" s="43">
        <v>43852</v>
      </c>
      <c r="G127" s="43">
        <v>44042</v>
      </c>
      <c r="H127" s="23">
        <v>44061</v>
      </c>
      <c r="I127" s="191" t="s">
        <v>89</v>
      </c>
      <c r="J127" s="21" t="s">
        <v>768</v>
      </c>
      <c r="K127" s="22"/>
      <c r="L127" s="22"/>
      <c r="M127" s="22"/>
      <c r="N127" s="22"/>
      <c r="O127" s="22"/>
      <c r="P127" s="22">
        <v>6000</v>
      </c>
      <c r="Q127" s="22"/>
      <c r="R127" s="22"/>
      <c r="S127" s="22"/>
      <c r="T127" s="22"/>
      <c r="U127" s="57"/>
      <c r="V127" s="57"/>
      <c r="W127" s="57"/>
    </row>
    <row r="128" spans="1:23" ht="31.5">
      <c r="A128" s="39" t="s">
        <v>685</v>
      </c>
      <c r="B128" s="21" t="s">
        <v>688</v>
      </c>
      <c r="C128" s="22">
        <v>15000</v>
      </c>
      <c r="D128" s="104" t="s">
        <v>82</v>
      </c>
      <c r="E128" s="411">
        <v>15000</v>
      </c>
      <c r="F128" s="43">
        <v>43852</v>
      </c>
      <c r="G128" s="43">
        <v>44042</v>
      </c>
      <c r="H128" s="23">
        <v>44061</v>
      </c>
      <c r="I128" s="191" t="s">
        <v>89</v>
      </c>
      <c r="J128" s="21" t="s">
        <v>769</v>
      </c>
      <c r="K128" s="22"/>
      <c r="L128" s="22">
        <v>15000</v>
      </c>
      <c r="M128" s="22"/>
      <c r="N128" s="22"/>
      <c r="O128" s="22"/>
      <c r="P128" s="22"/>
      <c r="Q128" s="22"/>
      <c r="R128" s="22"/>
      <c r="S128" s="22"/>
      <c r="T128" s="22"/>
      <c r="U128" s="57"/>
      <c r="V128" s="57"/>
      <c r="W128" s="57"/>
    </row>
    <row r="129" spans="1:23" ht="31.5">
      <c r="A129" s="39" t="s">
        <v>15</v>
      </c>
      <c r="B129" s="21" t="s">
        <v>104</v>
      </c>
      <c r="C129" s="22">
        <v>20000</v>
      </c>
      <c r="D129" s="58" t="s">
        <v>82</v>
      </c>
      <c r="E129" s="411">
        <v>20000</v>
      </c>
      <c r="F129" s="43">
        <v>43951</v>
      </c>
      <c r="G129" s="43">
        <v>44042</v>
      </c>
      <c r="H129" s="23">
        <v>44061</v>
      </c>
      <c r="I129" s="191" t="s">
        <v>89</v>
      </c>
      <c r="J129" s="21" t="s">
        <v>770</v>
      </c>
      <c r="K129" s="22"/>
      <c r="L129" s="22"/>
      <c r="M129" s="22"/>
      <c r="N129" s="22"/>
      <c r="O129" s="22"/>
      <c r="P129" s="22">
        <v>20000</v>
      </c>
      <c r="Q129" s="22"/>
      <c r="R129" s="22"/>
      <c r="S129" s="22"/>
      <c r="T129" s="22"/>
      <c r="U129" s="57"/>
      <c r="V129" s="57"/>
      <c r="W129" s="57"/>
    </row>
    <row r="130" spans="1:23" ht="31.5">
      <c r="A130" s="39" t="s">
        <v>684</v>
      </c>
      <c r="B130" s="21" t="s">
        <v>687</v>
      </c>
      <c r="C130" s="22">
        <v>8000</v>
      </c>
      <c r="D130" s="58" t="s">
        <v>82</v>
      </c>
      <c r="E130" s="411">
        <v>8000</v>
      </c>
      <c r="F130" s="43">
        <v>43950</v>
      </c>
      <c r="G130" s="43">
        <v>44042</v>
      </c>
      <c r="H130" s="23">
        <v>44061</v>
      </c>
      <c r="I130" s="191" t="s">
        <v>89</v>
      </c>
      <c r="J130" s="21" t="s">
        <v>770</v>
      </c>
      <c r="K130" s="22"/>
      <c r="L130" s="22"/>
      <c r="M130" s="22"/>
      <c r="N130" s="22"/>
      <c r="O130" s="22"/>
      <c r="P130" s="22">
        <v>8000</v>
      </c>
      <c r="Q130" s="22"/>
      <c r="R130" s="22"/>
      <c r="S130" s="22"/>
      <c r="T130" s="22"/>
      <c r="U130" s="57"/>
      <c r="V130" s="57"/>
      <c r="W130" s="57"/>
    </row>
    <row r="131" spans="1:23" ht="42">
      <c r="A131" s="39" t="s">
        <v>674</v>
      </c>
      <c r="B131" s="21" t="s">
        <v>677</v>
      </c>
      <c r="C131" s="22">
        <v>50000</v>
      </c>
      <c r="D131" s="58" t="s">
        <v>751</v>
      </c>
      <c r="E131" s="411">
        <v>0</v>
      </c>
      <c r="F131" s="43">
        <v>43949</v>
      </c>
      <c r="G131" s="43">
        <v>44042</v>
      </c>
      <c r="H131" s="57"/>
      <c r="I131" s="191" t="s">
        <v>89</v>
      </c>
      <c r="J131" s="21" t="s">
        <v>1092</v>
      </c>
      <c r="K131" s="22"/>
      <c r="L131" s="22"/>
      <c r="M131" s="22"/>
      <c r="N131" s="22">
        <v>0</v>
      </c>
      <c r="O131" s="22"/>
      <c r="P131" s="22"/>
      <c r="Q131" s="22"/>
      <c r="R131" s="22"/>
      <c r="S131" s="22"/>
      <c r="T131" s="22"/>
      <c r="U131" s="57"/>
      <c r="V131" s="57"/>
      <c r="W131" s="57"/>
    </row>
    <row r="132" spans="1:23" ht="21">
      <c r="A132" s="39" t="s">
        <v>858</v>
      </c>
      <c r="B132" s="21" t="s">
        <v>1300</v>
      </c>
      <c r="C132" s="22">
        <v>1000</v>
      </c>
      <c r="D132" s="58" t="s">
        <v>82</v>
      </c>
      <c r="E132" s="411">
        <v>1000</v>
      </c>
      <c r="F132" s="43">
        <v>44180</v>
      </c>
      <c r="G132" s="43">
        <v>44180</v>
      </c>
      <c r="H132" s="23">
        <v>44187</v>
      </c>
      <c r="I132" s="191" t="s">
        <v>143</v>
      </c>
      <c r="J132" s="21" t="s">
        <v>1301</v>
      </c>
      <c r="K132" s="22">
        <v>1000</v>
      </c>
      <c r="L132" s="22"/>
      <c r="M132" s="22"/>
      <c r="N132" s="22"/>
      <c r="O132" s="22"/>
      <c r="P132" s="22"/>
      <c r="Q132" s="22"/>
      <c r="R132" s="22"/>
      <c r="S132" s="22"/>
      <c r="T132" s="22"/>
      <c r="U132" s="57"/>
      <c r="V132" s="57"/>
      <c r="W132" s="57"/>
    </row>
    <row r="133" spans="1:23" ht="21">
      <c r="A133" s="39" t="s">
        <v>1299</v>
      </c>
      <c r="B133" s="21" t="s">
        <v>1302</v>
      </c>
      <c r="C133" s="22">
        <v>500</v>
      </c>
      <c r="D133" s="58" t="s">
        <v>82</v>
      </c>
      <c r="E133" s="411">
        <v>500</v>
      </c>
      <c r="F133" s="43">
        <v>44180</v>
      </c>
      <c r="G133" s="43">
        <v>44180</v>
      </c>
      <c r="H133" s="23">
        <v>44187</v>
      </c>
      <c r="I133" s="191" t="s">
        <v>143</v>
      </c>
      <c r="J133" s="21" t="s">
        <v>1303</v>
      </c>
      <c r="K133" s="22">
        <v>500</v>
      </c>
      <c r="L133" s="22"/>
      <c r="M133" s="22"/>
      <c r="N133" s="22"/>
      <c r="O133" s="22"/>
      <c r="P133" s="22"/>
      <c r="Q133" s="22"/>
      <c r="R133" s="22"/>
      <c r="S133" s="22"/>
      <c r="T133" s="22"/>
      <c r="U133" s="57"/>
      <c r="V133" s="57"/>
      <c r="W133" s="57"/>
    </row>
    <row r="134" spans="1:23" ht="13.5">
      <c r="A134" s="39"/>
      <c r="B134" s="21"/>
      <c r="C134" s="22"/>
      <c r="D134" s="58"/>
      <c r="E134" s="411"/>
      <c r="F134" s="43"/>
      <c r="G134" s="43"/>
      <c r="H134" s="23"/>
      <c r="I134" s="191"/>
      <c r="J134" s="21"/>
      <c r="K134" s="22"/>
      <c r="L134" s="22"/>
      <c r="M134" s="22"/>
      <c r="N134" s="22"/>
      <c r="O134" s="22"/>
      <c r="P134" s="22"/>
      <c r="Q134" s="22"/>
      <c r="R134" s="22"/>
      <c r="S134" s="22"/>
      <c r="T134" s="22"/>
      <c r="U134" s="57"/>
      <c r="V134" s="57"/>
      <c r="W134" s="57"/>
    </row>
    <row r="135" spans="1:23" s="25" customFormat="1" ht="13.5">
      <c r="A135" s="5"/>
      <c r="B135" s="4"/>
      <c r="C135" s="6"/>
      <c r="D135" s="7"/>
      <c r="E135" s="469"/>
      <c r="F135" s="8"/>
      <c r="G135" s="8"/>
      <c r="H135" s="3"/>
      <c r="I135" s="193"/>
      <c r="J135" s="4"/>
      <c r="K135" s="6"/>
      <c r="L135" s="6"/>
      <c r="M135" s="6"/>
      <c r="N135" s="6"/>
      <c r="O135" s="6"/>
      <c r="P135" s="6"/>
      <c r="Q135" s="6"/>
      <c r="R135" s="6"/>
      <c r="S135" s="6"/>
      <c r="T135" s="6"/>
      <c r="U135" s="3"/>
      <c r="V135" s="3"/>
      <c r="W135" s="3"/>
    </row>
    <row r="136" spans="1:23" s="34" customFormat="1" ht="14.25">
      <c r="A136" s="28" t="s">
        <v>20</v>
      </c>
      <c r="B136" s="489"/>
      <c r="C136" s="114"/>
      <c r="D136" s="31"/>
      <c r="E136" s="32">
        <f>SUM(E2:E135)</f>
        <v>4277537</v>
      </c>
      <c r="F136" s="31"/>
      <c r="G136" s="31"/>
      <c r="H136" s="30"/>
      <c r="I136" s="196"/>
      <c r="J136" s="29"/>
      <c r="K136" s="114">
        <f aca="true" t="shared" si="0" ref="K136:T136">SUM(K2:K135)</f>
        <v>386640</v>
      </c>
      <c r="L136" s="114">
        <f t="shared" si="0"/>
        <v>637603</v>
      </c>
      <c r="M136" s="114">
        <f t="shared" si="0"/>
        <v>2111585</v>
      </c>
      <c r="N136" s="114">
        <f t="shared" si="0"/>
        <v>0</v>
      </c>
      <c r="O136" s="114">
        <f t="shared" si="0"/>
        <v>0</v>
      </c>
      <c r="P136" s="114">
        <f t="shared" si="0"/>
        <v>387400</v>
      </c>
      <c r="Q136" s="114">
        <f t="shared" si="0"/>
        <v>50000</v>
      </c>
      <c r="R136" s="114">
        <f t="shared" si="0"/>
        <v>285625</v>
      </c>
      <c r="S136" s="114">
        <f t="shared" si="0"/>
        <v>0</v>
      </c>
      <c r="T136" s="114">
        <f t="shared" si="0"/>
        <v>40000</v>
      </c>
      <c r="U136" s="33"/>
      <c r="V136" s="33"/>
      <c r="W136" s="33"/>
    </row>
  </sheetData>
  <sheetProtection/>
  <mergeCells count="4">
    <mergeCell ref="A2:F2"/>
    <mergeCell ref="A62:D62"/>
    <mergeCell ref="A7:F7"/>
    <mergeCell ref="A32:F32"/>
  </mergeCells>
  <printOptions/>
  <pageMargins left="0.7" right="0.7" top="0.75" bottom="0.75" header="0.3" footer="0.3"/>
  <pageSetup fitToHeight="2" fitToWidth="1" horizontalDpi="600" verticalDpi="600" orientation="landscape" scale="45" r:id="rId1"/>
</worksheet>
</file>

<file path=xl/worksheets/sheet10.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pane ySplit="1" topLeftCell="A2" activePane="bottomLeft" state="frozen"/>
      <selection pane="topLeft" activeCell="A1" sqref="A1"/>
      <selection pane="bottomLeft" activeCell="H17" sqref="H17"/>
    </sheetView>
  </sheetViews>
  <sheetFormatPr defaultColWidth="9.140625" defaultRowHeight="15"/>
  <cols>
    <col min="1" max="1" width="38.28125" style="10" customWidth="1"/>
    <col min="2" max="2" width="14.28125" style="10" bestFit="1" customWidth="1"/>
    <col min="3" max="3" width="10.28125" style="10" bestFit="1" customWidth="1"/>
    <col min="4" max="4" width="15.8515625" style="10" bestFit="1" customWidth="1"/>
    <col min="5" max="5" width="13.00390625" style="10" bestFit="1" customWidth="1"/>
    <col min="6" max="7" width="15.8515625" style="10" customWidth="1"/>
    <col min="8" max="8" width="13.140625" style="10" bestFit="1" customWidth="1"/>
    <col min="9" max="9" width="13.8515625" style="10" customWidth="1"/>
    <col min="10" max="10" width="10.8515625" style="10" customWidth="1"/>
    <col min="11" max="11" width="12.7109375" style="10" customWidth="1"/>
    <col min="12" max="12" width="12.140625" style="10" customWidth="1"/>
    <col min="13" max="16384" width="9.140625" style="10" customWidth="1"/>
  </cols>
  <sheetData>
    <row r="1" spans="1:12" ht="41.25">
      <c r="A1" s="153" t="s">
        <v>19</v>
      </c>
      <c r="B1" s="302" t="s">
        <v>5</v>
      </c>
      <c r="C1" s="302" t="s">
        <v>56</v>
      </c>
      <c r="D1" s="307" t="s">
        <v>57</v>
      </c>
      <c r="E1" s="307" t="s">
        <v>58</v>
      </c>
      <c r="F1" s="307" t="s">
        <v>426</v>
      </c>
      <c r="G1" s="303" t="s">
        <v>59</v>
      </c>
      <c r="H1" s="304" t="s">
        <v>60</v>
      </c>
      <c r="I1" s="305" t="s">
        <v>61</v>
      </c>
      <c r="J1" s="305" t="s">
        <v>62</v>
      </c>
      <c r="K1" s="306" t="s">
        <v>63</v>
      </c>
      <c r="L1" s="306" t="s">
        <v>64</v>
      </c>
    </row>
    <row r="2" spans="1:12" ht="19.5" customHeight="1" thickBot="1">
      <c r="A2" s="81"/>
      <c r="B2" s="82">
        <v>879277</v>
      </c>
      <c r="C2" s="82">
        <v>700000</v>
      </c>
      <c r="D2" s="82">
        <v>2117982</v>
      </c>
      <c r="E2" s="82">
        <v>50000</v>
      </c>
      <c r="F2" s="82">
        <v>300000</v>
      </c>
      <c r="G2" s="82">
        <v>235000</v>
      </c>
      <c r="H2" s="83">
        <v>225000</v>
      </c>
      <c r="I2" s="83">
        <v>263620</v>
      </c>
      <c r="J2" s="83">
        <v>300000</v>
      </c>
      <c r="K2" s="83"/>
      <c r="L2" s="83">
        <v>250000</v>
      </c>
    </row>
    <row r="3" spans="1:12" ht="19.5" customHeight="1" thickBot="1">
      <c r="A3" s="84" t="s">
        <v>4</v>
      </c>
      <c r="B3" s="220">
        <f>B2-'Formal Funding'!K136</f>
        <v>492637</v>
      </c>
      <c r="C3" s="220">
        <f>C2-'Formal Funding'!L136</f>
        <v>62397</v>
      </c>
      <c r="D3" s="220">
        <f>D2-'Formal Funding'!M136</f>
        <v>6397</v>
      </c>
      <c r="E3" s="220">
        <f>E2-'Formal Funding'!N136</f>
        <v>50000</v>
      </c>
      <c r="F3" s="86">
        <f>F2-'BC Teacher Fund'!J16</f>
        <v>39937.53</v>
      </c>
      <c r="G3" s="220">
        <f>G2-'Formal Funding'!O136</f>
        <v>235000</v>
      </c>
      <c r="H3" s="221">
        <f>H2-'Formal Funding'!P136</f>
        <v>-162400</v>
      </c>
      <c r="I3" s="221">
        <f>I2-'Formal Funding'!Q136</f>
        <v>213620</v>
      </c>
      <c r="J3" s="221">
        <f>J2-'Formal Funding'!R136</f>
        <v>14375</v>
      </c>
      <c r="K3" s="221">
        <f>K2-'Formal Funding'!S136</f>
        <v>0</v>
      </c>
      <c r="L3" s="222">
        <f>L2-'Formal Funding'!T136</f>
        <v>210000</v>
      </c>
    </row>
    <row r="4" spans="3:12" ht="14.25" thickBot="1">
      <c r="C4" s="25"/>
      <c r="E4" s="25"/>
      <c r="F4" s="25"/>
      <c r="G4" s="25"/>
      <c r="H4" s="25"/>
      <c r="I4" s="25"/>
      <c r="J4" s="25"/>
      <c r="K4" s="25"/>
      <c r="L4" s="25"/>
    </row>
    <row r="5" spans="1:12" ht="19.5" customHeight="1" thickBot="1">
      <c r="A5" s="218" t="s">
        <v>18</v>
      </c>
      <c r="B5" s="219">
        <v>430000</v>
      </c>
      <c r="C5" s="85"/>
      <c r="E5" s="25"/>
      <c r="F5" s="25"/>
      <c r="G5" s="25"/>
      <c r="H5" s="25"/>
      <c r="I5" s="25"/>
      <c r="J5" s="25"/>
      <c r="K5" s="25"/>
      <c r="L5" s="25"/>
    </row>
    <row r="6" spans="1:3" ht="19.5" customHeight="1" thickBot="1">
      <c r="A6" s="84" t="s">
        <v>4</v>
      </c>
      <c r="B6" s="86">
        <f>B5-'Catholic School Grants'!J24</f>
        <v>-19600</v>
      </c>
      <c r="C6" s="87"/>
    </row>
    <row r="7" s="25" customFormat="1" ht="14.25" thickBot="1"/>
    <row r="8" spans="1:3" ht="19.5" customHeight="1" thickBot="1">
      <c r="A8" s="217" t="s">
        <v>21</v>
      </c>
      <c r="B8" s="219">
        <v>617375</v>
      </c>
      <c r="C8" s="85"/>
    </row>
    <row r="9" spans="1:3" ht="19.5" customHeight="1" thickBot="1">
      <c r="A9" s="101" t="s">
        <v>22</v>
      </c>
      <c r="B9" s="102">
        <f>B8-'Capacity Building'!I97</f>
        <v>222221.72999999998</v>
      </c>
      <c r="C9" s="87"/>
    </row>
    <row r="10" s="25" customFormat="1" ht="14.25" thickBot="1"/>
    <row r="11" spans="1:3" ht="19.5" customHeight="1" thickBot="1">
      <c r="A11" s="218" t="s">
        <v>16</v>
      </c>
      <c r="B11" s="219">
        <v>1841300</v>
      </c>
      <c r="C11" s="85"/>
    </row>
    <row r="12" spans="1:3" ht="19.5" customHeight="1" thickBot="1">
      <c r="A12" s="84" t="s">
        <v>4</v>
      </c>
      <c r="B12" s="86">
        <f>B11-'Matching Grants'!D574</f>
        <v>-10816.040000000037</v>
      </c>
      <c r="C12" s="87"/>
    </row>
    <row r="13" s="25" customFormat="1" ht="14.25" thickBot="1"/>
    <row r="14" spans="1:3" s="25" customFormat="1" ht="14.25" thickBot="1">
      <c r="A14" s="218" t="s">
        <v>412</v>
      </c>
      <c r="B14" s="219">
        <v>400000</v>
      </c>
      <c r="C14" s="25" t="s">
        <v>464</v>
      </c>
    </row>
    <row r="15" spans="1:2" s="25" customFormat="1" ht="14.25" thickBot="1">
      <c r="A15" s="84" t="s">
        <v>4</v>
      </c>
      <c r="B15" s="86">
        <f>B14-'COVID-19 Response Apps'!H44</f>
        <v>46500</v>
      </c>
    </row>
    <row r="16" s="25" customFormat="1" ht="14.25" thickBot="1"/>
    <row r="17" spans="1:3" ht="19.5" customHeight="1" thickBot="1">
      <c r="A17" s="218" t="s">
        <v>17</v>
      </c>
      <c r="B17" s="219">
        <v>249000</v>
      </c>
      <c r="C17" s="85"/>
    </row>
    <row r="18" spans="1:3" ht="19.5" customHeight="1" thickBot="1">
      <c r="A18" s="84" t="s">
        <v>4</v>
      </c>
      <c r="B18" s="86">
        <f>B17-'Next Gen Grants'!D95</f>
        <v>76000</v>
      </c>
      <c r="C18" s="87"/>
    </row>
    <row r="19" spans="1:3" ht="14.25" customHeight="1">
      <c r="A19" s="214"/>
      <c r="B19" s="87"/>
      <c r="C19" s="87"/>
    </row>
    <row r="20" spans="1:3" ht="19.5" customHeight="1" thickBot="1">
      <c r="A20" s="215" t="s">
        <v>65</v>
      </c>
      <c r="B20" s="216">
        <v>30000</v>
      </c>
      <c r="C20" s="87"/>
    </row>
    <row r="21" spans="1:3" ht="19.5" customHeight="1" thickBot="1">
      <c r="A21" s="84" t="s">
        <v>4</v>
      </c>
      <c r="B21" s="86">
        <f>B20-'Volunteer Incentive Program'!D15</f>
        <v>13000</v>
      </c>
      <c r="C21" s="87"/>
    </row>
    <row r="22" ht="14.25" thickBot="1"/>
    <row r="23" spans="1:2" ht="19.5" customHeight="1" thickBot="1">
      <c r="A23" s="168" t="s">
        <v>55</v>
      </c>
      <c r="B23" s="169">
        <f>B2+C2+D2+E2+F2+G2+H2+I2+J2+K2+L2+B5+B8+B11+B14+B17+B20</f>
        <v>8888554</v>
      </c>
    </row>
  </sheetData>
  <sheetProtection/>
  <printOptions/>
  <pageMargins left="0.7" right="0.7" top="0.75" bottom="0.75" header="0.3" footer="0.3"/>
  <pageSetup fitToHeight="1" fitToWidth="1" horizontalDpi="600" verticalDpi="600" orientation="landscape" scale="81" r:id="rId1"/>
</worksheet>
</file>

<file path=xl/worksheets/sheet11.xml><?xml version="1.0" encoding="utf-8"?>
<worksheet xmlns="http://schemas.openxmlformats.org/spreadsheetml/2006/main" xmlns:r="http://schemas.openxmlformats.org/officeDocument/2006/relationships">
  <dimension ref="A1:G741"/>
  <sheetViews>
    <sheetView zoomScale="84" zoomScaleNormal="84" zoomScalePageLayoutView="0" workbookViewId="0" topLeftCell="A1">
      <pane ySplit="1" topLeftCell="A4" activePane="bottomLeft" state="frozen"/>
      <selection pane="topLeft" activeCell="A1" sqref="A1"/>
      <selection pane="bottomLeft" activeCell="A333" sqref="A333"/>
    </sheetView>
  </sheetViews>
  <sheetFormatPr defaultColWidth="9.140625" defaultRowHeight="15"/>
  <cols>
    <col min="1" max="1" width="61.00390625" style="10" customWidth="1"/>
    <col min="2" max="2" width="15.28125" style="38" customWidth="1"/>
    <col min="3" max="3" width="12.8515625" style="96" bestFit="1" customWidth="1"/>
    <col min="4" max="4" width="105.8515625" style="10" bestFit="1" customWidth="1"/>
    <col min="5" max="16384" width="9.140625" style="10" customWidth="1"/>
  </cols>
  <sheetData>
    <row r="1" spans="1:4" ht="27">
      <c r="A1" s="283" t="s">
        <v>6</v>
      </c>
      <c r="B1" s="284" t="s">
        <v>9</v>
      </c>
      <c r="C1" s="273" t="s">
        <v>10</v>
      </c>
      <c r="D1" s="273" t="s">
        <v>340</v>
      </c>
    </row>
    <row r="2" spans="1:4" ht="14.25" thickBot="1">
      <c r="A2" s="223" t="s">
        <v>8</v>
      </c>
      <c r="B2" s="224"/>
      <c r="C2" s="260"/>
      <c r="D2" s="282"/>
    </row>
    <row r="3" spans="1:4" ht="14.25" thickBot="1">
      <c r="A3" s="148" t="s">
        <v>70</v>
      </c>
      <c r="B3" s="149"/>
      <c r="C3" s="261"/>
      <c r="D3" s="57"/>
    </row>
    <row r="4" spans="1:4" ht="13.5">
      <c r="A4" s="5" t="s">
        <v>144</v>
      </c>
      <c r="B4" s="88">
        <v>61425</v>
      </c>
      <c r="C4" s="262">
        <v>43875</v>
      </c>
      <c r="D4" s="57"/>
    </row>
    <row r="5" spans="1:5" ht="13.5">
      <c r="A5" s="5" t="s">
        <v>150</v>
      </c>
      <c r="B5" s="6">
        <v>67615</v>
      </c>
      <c r="C5" s="262">
        <v>43875</v>
      </c>
      <c r="D5" s="57"/>
      <c r="E5" s="98"/>
    </row>
    <row r="6" spans="1:5" ht="13.5">
      <c r="A6" s="5" t="s">
        <v>182</v>
      </c>
      <c r="B6" s="6">
        <v>10000</v>
      </c>
      <c r="C6" s="262">
        <v>43861</v>
      </c>
      <c r="D6" s="57"/>
      <c r="E6" s="98"/>
    </row>
    <row r="7" spans="1:4" s="25" customFormat="1" ht="13.5">
      <c r="A7" s="5" t="s">
        <v>182</v>
      </c>
      <c r="B7" s="6">
        <v>4000</v>
      </c>
      <c r="C7" s="262">
        <v>43878</v>
      </c>
      <c r="D7" s="3"/>
    </row>
    <row r="8" spans="1:4" s="25" customFormat="1" ht="13.5">
      <c r="A8" s="90" t="s">
        <v>232</v>
      </c>
      <c r="B8" s="91">
        <v>5000</v>
      </c>
      <c r="C8" s="262">
        <v>43924</v>
      </c>
      <c r="D8" s="3"/>
    </row>
    <row r="9" spans="1:4" s="25" customFormat="1" ht="13.5">
      <c r="A9" s="90" t="s">
        <v>728</v>
      </c>
      <c r="B9" s="91">
        <v>5000</v>
      </c>
      <c r="C9" s="263">
        <v>44029</v>
      </c>
      <c r="D9" s="275" t="s">
        <v>729</v>
      </c>
    </row>
    <row r="10" spans="1:4" s="25" customFormat="1" ht="14.25">
      <c r="A10" s="90" t="s">
        <v>783</v>
      </c>
      <c r="B10" s="91">
        <v>17600</v>
      </c>
      <c r="C10" s="263">
        <v>44053</v>
      </c>
      <c r="D10" s="274"/>
    </row>
    <row r="11" spans="1:4" s="25" customFormat="1" ht="14.25">
      <c r="A11" s="90" t="s">
        <v>780</v>
      </c>
      <c r="B11" s="91">
        <v>22500</v>
      </c>
      <c r="C11" s="263">
        <v>44053</v>
      </c>
      <c r="D11" s="274"/>
    </row>
    <row r="12" spans="1:4" s="25" customFormat="1" ht="14.25">
      <c r="A12" s="90" t="s">
        <v>776</v>
      </c>
      <c r="B12" s="91">
        <v>10000</v>
      </c>
      <c r="C12" s="263">
        <v>44053</v>
      </c>
      <c r="D12" s="274"/>
    </row>
    <row r="13" spans="1:4" s="25" customFormat="1" ht="13.5">
      <c r="A13" s="5" t="s">
        <v>182</v>
      </c>
      <c r="B13" s="6">
        <v>152000</v>
      </c>
      <c r="C13" s="263">
        <v>44054</v>
      </c>
      <c r="D13" s="3" t="s">
        <v>862</v>
      </c>
    </row>
    <row r="14" spans="1:4" s="25" customFormat="1" ht="13.5">
      <c r="A14" s="5" t="s">
        <v>144</v>
      </c>
      <c r="B14" s="6">
        <v>30000</v>
      </c>
      <c r="C14" s="263">
        <v>44173</v>
      </c>
      <c r="D14" s="3"/>
    </row>
    <row r="15" spans="1:4" s="25" customFormat="1" ht="13.5">
      <c r="A15" s="5" t="s">
        <v>1227</v>
      </c>
      <c r="B15" s="6">
        <v>5000</v>
      </c>
      <c r="C15" s="263">
        <v>44174</v>
      </c>
      <c r="D15" s="3"/>
    </row>
    <row r="16" spans="1:4" s="25" customFormat="1" ht="13.5">
      <c r="A16" s="5" t="s">
        <v>858</v>
      </c>
      <c r="B16" s="6">
        <v>1000</v>
      </c>
      <c r="C16" s="263">
        <v>44180</v>
      </c>
      <c r="D16" s="3"/>
    </row>
    <row r="17" spans="1:4" s="25" customFormat="1" ht="13.5">
      <c r="A17" s="5" t="s">
        <v>1299</v>
      </c>
      <c r="B17" s="6">
        <v>500</v>
      </c>
      <c r="C17" s="263">
        <v>44180</v>
      </c>
      <c r="D17" s="3"/>
    </row>
    <row r="18" spans="1:4" s="25" customFormat="1" ht="13.5">
      <c r="A18" s="5"/>
      <c r="B18" s="6"/>
      <c r="C18" s="263"/>
      <c r="D18" s="3"/>
    </row>
    <row r="19" spans="1:4" s="25" customFormat="1" ht="13.5">
      <c r="A19" s="99"/>
      <c r="B19" s="91"/>
      <c r="C19" s="263"/>
      <c r="D19" s="3"/>
    </row>
    <row r="20" spans="1:4" s="25" customFormat="1" ht="14.25" thickBot="1">
      <c r="A20" s="90"/>
      <c r="B20" s="91"/>
      <c r="C20" s="263"/>
      <c r="D20" s="3"/>
    </row>
    <row r="21" spans="1:4" ht="14.25" thickBot="1">
      <c r="A21" s="150" t="s">
        <v>7</v>
      </c>
      <c r="B21" s="151"/>
      <c r="C21" s="264"/>
      <c r="D21" s="57"/>
    </row>
    <row r="22" spans="1:4" ht="13.5">
      <c r="A22" s="301" t="s">
        <v>128</v>
      </c>
      <c r="B22" s="54">
        <v>6000</v>
      </c>
      <c r="C22" s="262">
        <v>43924</v>
      </c>
      <c r="D22" s="57" t="s">
        <v>394</v>
      </c>
    </row>
    <row r="23" spans="1:4" ht="13.5">
      <c r="A23" s="55" t="s">
        <v>128</v>
      </c>
      <c r="B23" s="54">
        <v>6000</v>
      </c>
      <c r="C23" s="262">
        <v>43924</v>
      </c>
      <c r="D23" s="57" t="s">
        <v>395</v>
      </c>
    </row>
    <row r="24" spans="1:4" ht="13.5">
      <c r="A24" s="55" t="s">
        <v>164</v>
      </c>
      <c r="B24" s="54">
        <v>30000</v>
      </c>
      <c r="C24" s="262">
        <v>43924</v>
      </c>
      <c r="D24" s="57"/>
    </row>
    <row r="25" spans="1:4" s="25" customFormat="1" ht="13.5">
      <c r="A25" s="55" t="s">
        <v>237</v>
      </c>
      <c r="B25" s="54">
        <v>30000</v>
      </c>
      <c r="C25" s="262">
        <v>43924</v>
      </c>
      <c r="D25" s="276"/>
    </row>
    <row r="26" spans="1:4" s="25" customFormat="1" ht="15">
      <c r="A26" s="55" t="s">
        <v>133</v>
      </c>
      <c r="B26" s="54">
        <v>30000</v>
      </c>
      <c r="C26" s="262">
        <v>43924</v>
      </c>
      <c r="D26" s="277"/>
    </row>
    <row r="27" spans="1:4" s="25" customFormat="1" ht="13.5">
      <c r="A27" s="55" t="s">
        <v>499</v>
      </c>
      <c r="B27" s="27">
        <v>15000</v>
      </c>
      <c r="C27" s="262">
        <v>43955</v>
      </c>
      <c r="D27" s="3" t="s">
        <v>501</v>
      </c>
    </row>
    <row r="28" spans="1:4" s="25" customFormat="1" ht="13.5">
      <c r="A28" s="55" t="s">
        <v>500</v>
      </c>
      <c r="B28" s="27">
        <v>15000</v>
      </c>
      <c r="C28" s="262">
        <v>43955</v>
      </c>
      <c r="D28" s="3" t="s">
        <v>501</v>
      </c>
    </row>
    <row r="29" spans="1:4" s="25" customFormat="1" ht="13.5">
      <c r="A29" s="55" t="s">
        <v>306</v>
      </c>
      <c r="B29" s="27">
        <v>15000</v>
      </c>
      <c r="C29" s="265">
        <v>43955</v>
      </c>
      <c r="D29" s="3" t="s">
        <v>501</v>
      </c>
    </row>
    <row r="30" spans="1:4" s="25" customFormat="1" ht="13.5">
      <c r="A30" s="55" t="s">
        <v>529</v>
      </c>
      <c r="B30" s="27">
        <v>30000</v>
      </c>
      <c r="C30" s="263">
        <v>43962</v>
      </c>
      <c r="D30" s="3"/>
    </row>
    <row r="31" spans="1:4" s="25" customFormat="1" ht="13.5">
      <c r="A31" s="55" t="s">
        <v>548</v>
      </c>
      <c r="B31" s="27">
        <v>15000</v>
      </c>
      <c r="C31" s="263">
        <v>43971</v>
      </c>
      <c r="D31" s="3" t="s">
        <v>501</v>
      </c>
    </row>
    <row r="32" spans="1:4" s="25" customFormat="1" ht="13.5">
      <c r="A32" s="55" t="s">
        <v>128</v>
      </c>
      <c r="B32" s="27">
        <v>18000</v>
      </c>
      <c r="C32" s="263">
        <v>43972</v>
      </c>
      <c r="D32" s="3"/>
    </row>
    <row r="33" spans="1:4" s="25" customFormat="1" ht="13.5">
      <c r="A33" s="55" t="s">
        <v>617</v>
      </c>
      <c r="B33" s="27">
        <v>15000</v>
      </c>
      <c r="C33" s="263">
        <v>43992</v>
      </c>
      <c r="D33" s="3" t="s">
        <v>501</v>
      </c>
    </row>
    <row r="34" spans="1:4" s="25" customFormat="1" ht="13.5">
      <c r="A34" s="55" t="s">
        <v>598</v>
      </c>
      <c r="B34" s="27">
        <v>7900</v>
      </c>
      <c r="C34" s="263">
        <v>44025</v>
      </c>
      <c r="D34" s="3"/>
    </row>
    <row r="35" spans="1:4" s="25" customFormat="1" ht="13.5">
      <c r="A35" s="55" t="s">
        <v>499</v>
      </c>
      <c r="B35" s="27">
        <v>7900</v>
      </c>
      <c r="C35" s="263">
        <v>44025</v>
      </c>
      <c r="D35" s="3"/>
    </row>
    <row r="36" spans="1:4" s="25" customFormat="1" ht="13.5">
      <c r="A36" s="55" t="s">
        <v>701</v>
      </c>
      <c r="B36" s="27">
        <v>7900</v>
      </c>
      <c r="C36" s="263">
        <v>44025</v>
      </c>
      <c r="D36" s="3"/>
    </row>
    <row r="37" spans="1:4" s="25" customFormat="1" ht="13.5">
      <c r="A37" s="55" t="s">
        <v>128</v>
      </c>
      <c r="B37" s="27">
        <v>7900</v>
      </c>
      <c r="C37" s="263">
        <v>44025</v>
      </c>
      <c r="D37" s="3"/>
    </row>
    <row r="38" spans="1:4" s="25" customFormat="1" ht="13.5">
      <c r="A38" s="55" t="s">
        <v>499</v>
      </c>
      <c r="B38" s="27">
        <v>15000</v>
      </c>
      <c r="C38" s="263">
        <v>44053</v>
      </c>
      <c r="D38" s="3"/>
    </row>
    <row r="39" spans="1:4" s="25" customFormat="1" ht="13.5">
      <c r="A39" s="55" t="s">
        <v>500</v>
      </c>
      <c r="B39" s="27">
        <v>15000</v>
      </c>
      <c r="C39" s="263">
        <v>44053</v>
      </c>
      <c r="D39" s="3"/>
    </row>
    <row r="40" spans="1:4" s="25" customFormat="1" ht="13.5">
      <c r="A40" s="55" t="s">
        <v>306</v>
      </c>
      <c r="B40" s="27">
        <v>15000</v>
      </c>
      <c r="C40" s="263">
        <v>44053</v>
      </c>
      <c r="D40" s="3"/>
    </row>
    <row r="41" spans="1:4" s="25" customFormat="1" ht="13.5">
      <c r="A41" s="5" t="s">
        <v>781</v>
      </c>
      <c r="B41" s="6">
        <v>15000</v>
      </c>
      <c r="C41" s="263">
        <v>44053</v>
      </c>
      <c r="D41" s="3"/>
    </row>
    <row r="42" spans="1:4" s="25" customFormat="1" ht="13.5">
      <c r="A42" s="99" t="s">
        <v>617</v>
      </c>
      <c r="B42" s="91">
        <v>15000</v>
      </c>
      <c r="C42" s="263">
        <v>44053</v>
      </c>
      <c r="D42" s="3"/>
    </row>
    <row r="43" spans="1:4" s="25" customFormat="1" ht="13.5">
      <c r="A43" s="99" t="s">
        <v>598</v>
      </c>
      <c r="B43" s="91">
        <v>30000</v>
      </c>
      <c r="C43" s="263">
        <v>44053</v>
      </c>
      <c r="D43" s="3"/>
    </row>
    <row r="44" spans="1:4" s="25" customFormat="1" ht="13.5">
      <c r="A44" s="99" t="s">
        <v>651</v>
      </c>
      <c r="B44" s="91">
        <v>30000</v>
      </c>
      <c r="C44" s="263">
        <v>44053</v>
      </c>
      <c r="D44" s="3"/>
    </row>
    <row r="45" spans="1:4" s="25" customFormat="1" ht="13.5">
      <c r="A45" s="99" t="s">
        <v>237</v>
      </c>
      <c r="B45" s="91">
        <v>40000</v>
      </c>
      <c r="C45" s="263">
        <v>44053</v>
      </c>
      <c r="D45" s="3"/>
    </row>
    <row r="46" spans="1:4" s="25" customFormat="1" ht="13.5">
      <c r="A46" s="99" t="s">
        <v>643</v>
      </c>
      <c r="B46" s="91">
        <v>18000</v>
      </c>
      <c r="C46" s="263">
        <v>44053</v>
      </c>
      <c r="D46" s="3"/>
    </row>
    <row r="47" spans="1:4" s="25" customFormat="1" ht="13.5">
      <c r="A47" s="99"/>
      <c r="B47" s="91"/>
      <c r="C47" s="263"/>
      <c r="D47" s="3"/>
    </row>
    <row r="48" spans="1:4" s="25" customFormat="1" ht="13.5">
      <c r="A48" s="99"/>
      <c r="B48" s="91"/>
      <c r="C48" s="263"/>
      <c r="D48" s="3"/>
    </row>
    <row r="49" spans="1:4" s="25" customFormat="1" ht="13.5">
      <c r="A49" s="3"/>
      <c r="B49" s="6"/>
      <c r="C49" s="265"/>
      <c r="D49" s="3"/>
    </row>
    <row r="50" spans="1:4" s="25" customFormat="1" ht="14.25" thickBot="1">
      <c r="A50" s="3"/>
      <c r="B50" s="6"/>
      <c r="C50" s="265"/>
      <c r="D50" s="3"/>
    </row>
    <row r="51" spans="1:4" ht="14.25" thickBot="1">
      <c r="A51" s="150" t="s">
        <v>71</v>
      </c>
      <c r="B51" s="151"/>
      <c r="C51" s="264"/>
      <c r="D51" s="57"/>
    </row>
    <row r="52" spans="1:4" s="25" customFormat="1" ht="13.5">
      <c r="A52" s="230" t="s">
        <v>90</v>
      </c>
      <c r="B52" s="231">
        <v>500</v>
      </c>
      <c r="C52" s="266">
        <v>43836</v>
      </c>
      <c r="D52" s="3"/>
    </row>
    <row r="53" spans="1:4" s="25" customFormat="1" ht="13.5">
      <c r="A53" s="90" t="s">
        <v>15</v>
      </c>
      <c r="B53" s="91">
        <v>5000</v>
      </c>
      <c r="C53" s="262">
        <v>43844</v>
      </c>
      <c r="D53" s="3"/>
    </row>
    <row r="54" spans="1:4" s="25" customFormat="1" ht="13.5">
      <c r="A54" s="90" t="s">
        <v>107</v>
      </c>
      <c r="B54" s="91">
        <v>10000</v>
      </c>
      <c r="C54" s="262">
        <v>43851</v>
      </c>
      <c r="D54" s="3"/>
    </row>
    <row r="55" spans="1:4" s="25" customFormat="1" ht="13.5">
      <c r="A55" s="5" t="s">
        <v>221</v>
      </c>
      <c r="B55" s="91">
        <v>23850</v>
      </c>
      <c r="C55" s="262">
        <v>43924</v>
      </c>
      <c r="D55" s="3"/>
    </row>
    <row r="56" spans="1:4" s="25" customFormat="1" ht="13.5">
      <c r="A56" s="5" t="s">
        <v>223</v>
      </c>
      <c r="B56" s="91">
        <v>47350</v>
      </c>
      <c r="C56" s="262">
        <v>43924</v>
      </c>
      <c r="D56" s="3"/>
    </row>
    <row r="57" spans="1:4" s="25" customFormat="1" ht="13.5">
      <c r="A57" s="90" t="s">
        <v>224</v>
      </c>
      <c r="B57" s="91">
        <v>20000</v>
      </c>
      <c r="C57" s="262">
        <v>43924</v>
      </c>
      <c r="D57" s="3"/>
    </row>
    <row r="58" spans="1:4" s="25" customFormat="1" ht="13.5">
      <c r="A58" s="90" t="s">
        <v>225</v>
      </c>
      <c r="B58" s="91">
        <v>62134</v>
      </c>
      <c r="C58" s="262">
        <v>43924</v>
      </c>
      <c r="D58" s="3"/>
    </row>
    <row r="59" spans="1:4" s="25" customFormat="1" ht="13.5">
      <c r="A59" s="90" t="s">
        <v>219</v>
      </c>
      <c r="B59" s="91">
        <v>30000</v>
      </c>
      <c r="C59" s="262">
        <v>43924</v>
      </c>
      <c r="D59" s="3"/>
    </row>
    <row r="60" spans="1:4" s="25" customFormat="1" ht="13.5">
      <c r="A60" s="5" t="s">
        <v>248</v>
      </c>
      <c r="B60" s="6">
        <v>8825</v>
      </c>
      <c r="C60" s="262">
        <v>43924</v>
      </c>
      <c r="D60" s="3"/>
    </row>
    <row r="61" spans="1:4" s="25" customFormat="1" ht="13.5">
      <c r="A61" s="90" t="s">
        <v>252</v>
      </c>
      <c r="B61" s="91">
        <v>5000</v>
      </c>
      <c r="C61" s="262">
        <v>43924</v>
      </c>
      <c r="D61" s="3"/>
    </row>
    <row r="62" spans="1:4" s="25" customFormat="1" ht="13.5">
      <c r="A62" s="5" t="s">
        <v>279</v>
      </c>
      <c r="B62" s="6">
        <v>10000</v>
      </c>
      <c r="C62" s="262">
        <v>43924</v>
      </c>
      <c r="D62" s="3"/>
    </row>
    <row r="63" spans="1:4" s="25" customFormat="1" ht="13.5">
      <c r="A63" s="5" t="s">
        <v>467</v>
      </c>
      <c r="B63" s="91">
        <v>50000</v>
      </c>
      <c r="C63" s="263">
        <v>44053</v>
      </c>
      <c r="D63" s="3"/>
    </row>
    <row r="64" spans="1:4" s="25" customFormat="1" ht="13.5">
      <c r="A64" s="5" t="s">
        <v>612</v>
      </c>
      <c r="B64" s="91">
        <v>25000</v>
      </c>
      <c r="C64" s="263">
        <v>44053</v>
      </c>
      <c r="D64" s="3"/>
    </row>
    <row r="65" spans="1:4" s="25" customFormat="1" ht="13.5">
      <c r="A65" s="5" t="s">
        <v>676</v>
      </c>
      <c r="B65" s="6">
        <v>50000</v>
      </c>
      <c r="C65" s="263">
        <v>44053</v>
      </c>
      <c r="D65" s="3"/>
    </row>
    <row r="66" spans="1:4" s="25" customFormat="1" ht="13.5">
      <c r="A66" s="5" t="s">
        <v>778</v>
      </c>
      <c r="B66" s="6">
        <v>30000</v>
      </c>
      <c r="C66" s="263">
        <v>44053</v>
      </c>
      <c r="D66" s="3"/>
    </row>
    <row r="67" spans="1:4" s="25" customFormat="1" ht="13.5">
      <c r="A67" s="5" t="s">
        <v>662</v>
      </c>
      <c r="B67" s="6">
        <v>15000</v>
      </c>
      <c r="C67" s="263">
        <v>44053</v>
      </c>
      <c r="D67" s="3"/>
    </row>
    <row r="68" spans="1:4" s="25" customFormat="1" ht="13.5">
      <c r="A68" s="5" t="s">
        <v>779</v>
      </c>
      <c r="B68" s="6">
        <v>10000</v>
      </c>
      <c r="C68" s="263">
        <v>44053</v>
      </c>
      <c r="D68" s="3"/>
    </row>
    <row r="69" spans="1:4" s="25" customFormat="1" ht="13.5">
      <c r="A69" s="407" t="s">
        <v>694</v>
      </c>
      <c r="B69" s="91">
        <v>5050</v>
      </c>
      <c r="C69" s="263">
        <v>44053</v>
      </c>
      <c r="D69" s="3"/>
    </row>
    <row r="70" spans="1:4" s="25" customFormat="1" ht="14.25">
      <c r="A70" s="408" t="s">
        <v>277</v>
      </c>
      <c r="B70" s="91">
        <v>34894</v>
      </c>
      <c r="C70" s="263">
        <v>44053</v>
      </c>
      <c r="D70" s="3"/>
    </row>
    <row r="71" spans="1:4" ht="13.5">
      <c r="A71" s="90" t="s">
        <v>220</v>
      </c>
      <c r="B71" s="91">
        <v>20000</v>
      </c>
      <c r="C71" s="263">
        <v>44053</v>
      </c>
      <c r="D71" s="401"/>
    </row>
    <row r="72" spans="1:4" s="25" customFormat="1" ht="13.5">
      <c r="A72" s="99" t="s">
        <v>685</v>
      </c>
      <c r="B72" s="91">
        <v>15000</v>
      </c>
      <c r="C72" s="263">
        <v>44053</v>
      </c>
      <c r="D72" s="3"/>
    </row>
    <row r="73" spans="1:4" s="25" customFormat="1" ht="13.5">
      <c r="A73" s="90" t="s">
        <v>676</v>
      </c>
      <c r="B73" s="91">
        <v>25000</v>
      </c>
      <c r="C73" s="263">
        <v>44127</v>
      </c>
      <c r="D73" s="3"/>
    </row>
    <row r="74" spans="1:4" s="25" customFormat="1" ht="13.5">
      <c r="A74" s="99" t="s">
        <v>466</v>
      </c>
      <c r="B74" s="91">
        <v>15000</v>
      </c>
      <c r="C74" s="263">
        <v>44173</v>
      </c>
      <c r="D74" s="275"/>
    </row>
    <row r="75" spans="1:4" s="25" customFormat="1" ht="13.5">
      <c r="A75" s="99" t="s">
        <v>1031</v>
      </c>
      <c r="B75" s="91">
        <v>20000</v>
      </c>
      <c r="C75" s="263">
        <v>44173</v>
      </c>
      <c r="D75" s="275"/>
    </row>
    <row r="76" spans="1:4" s="25" customFormat="1" ht="13.5">
      <c r="A76" s="99" t="s">
        <v>118</v>
      </c>
      <c r="B76" s="91">
        <v>10000</v>
      </c>
      <c r="C76" s="263">
        <v>44173</v>
      </c>
      <c r="D76" s="275"/>
    </row>
    <row r="77" spans="1:4" s="25" customFormat="1" ht="13.5">
      <c r="A77" s="99" t="s">
        <v>1139</v>
      </c>
      <c r="B77" s="91">
        <v>15000</v>
      </c>
      <c r="C77" s="263">
        <v>44173</v>
      </c>
      <c r="D77" s="275"/>
    </row>
    <row r="78" spans="1:4" s="25" customFormat="1" ht="13.5">
      <c r="A78" s="99" t="s">
        <v>470</v>
      </c>
      <c r="B78" s="91">
        <v>10000</v>
      </c>
      <c r="C78" s="263">
        <v>44173</v>
      </c>
      <c r="D78" s="275"/>
    </row>
    <row r="79" spans="1:4" s="25" customFormat="1" ht="13.5">
      <c r="A79" s="99" t="s">
        <v>408</v>
      </c>
      <c r="B79" s="91">
        <v>25000</v>
      </c>
      <c r="C79" s="263">
        <v>44173</v>
      </c>
      <c r="D79" s="275"/>
    </row>
    <row r="80" spans="1:4" s="25" customFormat="1" ht="13.5">
      <c r="A80" s="99" t="s">
        <v>1066</v>
      </c>
      <c r="B80" s="91">
        <v>5000</v>
      </c>
      <c r="C80" s="263">
        <v>44173</v>
      </c>
      <c r="D80" s="275"/>
    </row>
    <row r="81" spans="1:4" s="25" customFormat="1" ht="13.5">
      <c r="A81" s="99" t="s">
        <v>1064</v>
      </c>
      <c r="B81" s="91">
        <v>5000</v>
      </c>
      <c r="C81" s="263">
        <v>44173</v>
      </c>
      <c r="D81" s="275"/>
    </row>
    <row r="82" spans="1:4" s="25" customFormat="1" ht="13.5">
      <c r="A82" s="99" t="s">
        <v>1209</v>
      </c>
      <c r="B82" s="91">
        <v>10000</v>
      </c>
      <c r="C82" s="263">
        <v>44173</v>
      </c>
      <c r="D82" s="275"/>
    </row>
    <row r="83" spans="1:4" s="25" customFormat="1" ht="13.5">
      <c r="A83" s="99" t="s">
        <v>302</v>
      </c>
      <c r="B83" s="91">
        <v>20000</v>
      </c>
      <c r="C83" s="263">
        <v>44176</v>
      </c>
      <c r="D83" s="3"/>
    </row>
    <row r="84" spans="1:4" ht="14.25" thickBot="1">
      <c r="A84" s="93"/>
      <c r="B84" s="92"/>
      <c r="C84" s="267"/>
      <c r="D84" s="57"/>
    </row>
    <row r="85" spans="1:4" s="25" customFormat="1" ht="14.25" thickBot="1">
      <c r="A85" s="225" t="s">
        <v>66</v>
      </c>
      <c r="B85" s="226"/>
      <c r="C85" s="268"/>
      <c r="D85" s="3"/>
    </row>
    <row r="86" spans="1:4" ht="13.5">
      <c r="A86" s="504" t="s">
        <v>72</v>
      </c>
      <c r="B86" s="505"/>
      <c r="C86" s="506"/>
      <c r="D86" s="406"/>
    </row>
    <row r="87" spans="1:7" ht="13.5">
      <c r="A87" s="3" t="s">
        <v>215</v>
      </c>
      <c r="B87" s="6">
        <v>5000</v>
      </c>
      <c r="C87" s="322">
        <v>43924</v>
      </c>
      <c r="D87" s="278"/>
      <c r="E87" s="24"/>
      <c r="F87" s="24"/>
      <c r="G87" s="24"/>
    </row>
    <row r="88" spans="1:4" s="25" customFormat="1" ht="13.5">
      <c r="A88" s="5" t="s">
        <v>627</v>
      </c>
      <c r="B88" s="6">
        <v>350000</v>
      </c>
      <c r="C88" s="322">
        <v>44005</v>
      </c>
      <c r="D88" s="3" t="s">
        <v>629</v>
      </c>
    </row>
    <row r="89" spans="1:4" s="25" customFormat="1" ht="13.5">
      <c r="A89" s="90" t="s">
        <v>630</v>
      </c>
      <c r="B89" s="91">
        <v>10000</v>
      </c>
      <c r="C89" s="262">
        <v>44006</v>
      </c>
      <c r="D89" s="3" t="s">
        <v>629</v>
      </c>
    </row>
    <row r="90" spans="1:4" s="25" customFormat="1" ht="13.5">
      <c r="A90" s="3" t="s">
        <v>627</v>
      </c>
      <c r="B90" s="6">
        <v>250000</v>
      </c>
      <c r="C90" s="322">
        <v>44025</v>
      </c>
      <c r="D90" s="3" t="s">
        <v>629</v>
      </c>
    </row>
    <row r="91" spans="1:7" ht="13.5">
      <c r="A91" s="3" t="s">
        <v>661</v>
      </c>
      <c r="B91" s="6">
        <v>50000</v>
      </c>
      <c r="C91" s="322">
        <v>44053</v>
      </c>
      <c r="D91" s="278"/>
      <c r="E91" s="24"/>
      <c r="F91" s="24"/>
      <c r="G91" s="24"/>
    </row>
    <row r="92" spans="1:7" ht="13.5">
      <c r="A92" s="1" t="s">
        <v>289</v>
      </c>
      <c r="B92" s="48">
        <v>10000</v>
      </c>
      <c r="C92" s="322">
        <v>44053</v>
      </c>
      <c r="D92" s="292"/>
      <c r="E92" s="24"/>
      <c r="F92" s="24"/>
      <c r="G92" s="24"/>
    </row>
    <row r="93" spans="1:7" ht="13.5">
      <c r="A93" s="1" t="s">
        <v>642</v>
      </c>
      <c r="B93" s="48">
        <v>18513</v>
      </c>
      <c r="C93" s="322">
        <v>44053</v>
      </c>
      <c r="D93" s="292"/>
      <c r="E93" s="24"/>
      <c r="F93" s="24"/>
      <c r="G93" s="24"/>
    </row>
    <row r="94" spans="1:7" ht="13.5">
      <c r="A94" s="1" t="s">
        <v>153</v>
      </c>
      <c r="B94" s="48">
        <v>89775</v>
      </c>
      <c r="C94" s="263">
        <v>44053</v>
      </c>
      <c r="D94" s="292"/>
      <c r="E94" s="24"/>
      <c r="F94" s="24"/>
      <c r="G94" s="24"/>
    </row>
    <row r="95" spans="1:7" ht="13.5">
      <c r="A95" s="1" t="s">
        <v>643</v>
      </c>
      <c r="B95" s="48">
        <v>920</v>
      </c>
      <c r="C95" s="263">
        <v>44053</v>
      </c>
      <c r="D95" s="292"/>
      <c r="E95" s="24"/>
      <c r="F95" s="24"/>
      <c r="G95" s="24"/>
    </row>
    <row r="96" spans="1:7" ht="13.5">
      <c r="A96" s="1" t="s">
        <v>643</v>
      </c>
      <c r="B96" s="48">
        <v>21400</v>
      </c>
      <c r="C96" s="263">
        <v>44053</v>
      </c>
      <c r="D96" s="292"/>
      <c r="E96" s="24"/>
      <c r="F96" s="24"/>
      <c r="G96" s="24"/>
    </row>
    <row r="97" spans="1:7" ht="13.5">
      <c r="A97" s="1" t="s">
        <v>643</v>
      </c>
      <c r="B97" s="48">
        <v>4290</v>
      </c>
      <c r="C97" s="263">
        <v>44053</v>
      </c>
      <c r="D97" s="292"/>
      <c r="E97" s="24"/>
      <c r="F97" s="24"/>
      <c r="G97" s="24"/>
    </row>
    <row r="98" spans="1:7" ht="13.5">
      <c r="A98" s="1" t="s">
        <v>643</v>
      </c>
      <c r="B98" s="48">
        <v>11255</v>
      </c>
      <c r="C98" s="263">
        <v>44053</v>
      </c>
      <c r="D98" s="292"/>
      <c r="E98" s="24"/>
      <c r="F98" s="24"/>
      <c r="G98" s="24"/>
    </row>
    <row r="99" spans="1:4" s="25" customFormat="1" ht="13.5">
      <c r="A99" s="5" t="s">
        <v>221</v>
      </c>
      <c r="B99" s="6">
        <v>16694</v>
      </c>
      <c r="C99" s="263">
        <v>44053</v>
      </c>
      <c r="D99" s="292"/>
    </row>
    <row r="100" spans="1:7" ht="13.5">
      <c r="A100" s="365" t="s">
        <v>627</v>
      </c>
      <c r="B100" s="348">
        <v>250000</v>
      </c>
      <c r="C100" s="263">
        <v>44056</v>
      </c>
      <c r="D100" s="3" t="s">
        <v>629</v>
      </c>
      <c r="E100" s="24"/>
      <c r="F100" s="24"/>
      <c r="G100" s="24"/>
    </row>
    <row r="101" spans="1:7" ht="13.5">
      <c r="A101" s="365" t="s">
        <v>627</v>
      </c>
      <c r="B101" s="348">
        <v>375000</v>
      </c>
      <c r="C101" s="263">
        <v>44088</v>
      </c>
      <c r="D101" s="3" t="s">
        <v>629</v>
      </c>
      <c r="E101" s="24"/>
      <c r="F101" s="24"/>
      <c r="G101" s="24"/>
    </row>
    <row r="102" spans="1:7" ht="13.5">
      <c r="A102" s="365" t="s">
        <v>630</v>
      </c>
      <c r="B102" s="348">
        <v>125000</v>
      </c>
      <c r="C102" s="263">
        <v>44117</v>
      </c>
      <c r="D102" s="3" t="s">
        <v>629</v>
      </c>
      <c r="E102" s="24"/>
      <c r="F102" s="24"/>
      <c r="G102" s="24"/>
    </row>
    <row r="103" spans="1:7" ht="13.5">
      <c r="A103" s="365" t="s">
        <v>630</v>
      </c>
      <c r="B103" s="348">
        <v>50000</v>
      </c>
      <c r="C103" s="263">
        <v>44125</v>
      </c>
      <c r="D103" s="3" t="s">
        <v>629</v>
      </c>
      <c r="E103" s="24"/>
      <c r="F103" s="24"/>
      <c r="G103" s="24"/>
    </row>
    <row r="104" spans="1:7" ht="13.5">
      <c r="A104" s="365" t="s">
        <v>627</v>
      </c>
      <c r="B104" s="348">
        <v>175000</v>
      </c>
      <c r="C104" s="263">
        <v>44125</v>
      </c>
      <c r="D104" s="3" t="s">
        <v>629</v>
      </c>
      <c r="E104" s="24"/>
      <c r="F104" s="24"/>
      <c r="G104" s="24"/>
    </row>
    <row r="105" spans="1:7" ht="13.5">
      <c r="A105" s="365" t="s">
        <v>627</v>
      </c>
      <c r="B105" s="348">
        <v>75000</v>
      </c>
      <c r="C105" s="263">
        <v>44167</v>
      </c>
      <c r="D105" s="3" t="s">
        <v>629</v>
      </c>
      <c r="E105" s="24"/>
      <c r="F105" s="24"/>
      <c r="G105" s="24"/>
    </row>
    <row r="106" spans="1:7" ht="13.5">
      <c r="A106" s="365" t="s">
        <v>1210</v>
      </c>
      <c r="B106" s="348">
        <v>1000</v>
      </c>
      <c r="C106" s="263">
        <v>44173</v>
      </c>
      <c r="D106" s="292"/>
      <c r="E106" s="24"/>
      <c r="F106" s="24"/>
      <c r="G106" s="24"/>
    </row>
    <row r="107" spans="1:7" ht="13.5">
      <c r="A107" s="365" t="s">
        <v>630</v>
      </c>
      <c r="B107" s="348">
        <v>50000</v>
      </c>
      <c r="C107" s="263">
        <v>44181</v>
      </c>
      <c r="D107" s="3" t="s">
        <v>629</v>
      </c>
      <c r="E107" s="24"/>
      <c r="F107" s="24"/>
      <c r="G107" s="24"/>
    </row>
    <row r="108" spans="1:7" ht="13.5">
      <c r="A108" s="365"/>
      <c r="B108" s="348"/>
      <c r="C108" s="263"/>
      <c r="D108" s="292"/>
      <c r="E108" s="24"/>
      <c r="F108" s="24"/>
      <c r="G108" s="24"/>
    </row>
    <row r="109" spans="1:7" ht="13.5">
      <c r="A109" s="365"/>
      <c r="B109" s="348"/>
      <c r="C109" s="263"/>
      <c r="D109" s="292"/>
      <c r="E109" s="24"/>
      <c r="F109" s="24"/>
      <c r="G109" s="24"/>
    </row>
    <row r="110" spans="1:7" ht="13.5">
      <c r="A110" s="365"/>
      <c r="B110" s="348"/>
      <c r="C110" s="263"/>
      <c r="D110" s="292"/>
      <c r="E110" s="24"/>
      <c r="F110" s="24"/>
      <c r="G110" s="24"/>
    </row>
    <row r="111" spans="1:7" ht="13.5">
      <c r="A111" s="89"/>
      <c r="B111" s="88"/>
      <c r="C111" s="322"/>
      <c r="D111" s="278"/>
      <c r="E111" s="24"/>
      <c r="F111" s="24"/>
      <c r="G111" s="24"/>
    </row>
    <row r="112" spans="1:7" ht="14.25" thickBot="1">
      <c r="A112" s="507" t="s">
        <v>73</v>
      </c>
      <c r="B112" s="508"/>
      <c r="C112" s="509"/>
      <c r="D112" s="278"/>
      <c r="E112" s="24"/>
      <c r="F112" s="24"/>
      <c r="G112" s="24"/>
    </row>
    <row r="113" spans="1:7" ht="13.5">
      <c r="A113" s="1" t="s">
        <v>234</v>
      </c>
      <c r="B113" s="48">
        <v>59850</v>
      </c>
      <c r="C113" s="262">
        <v>43924</v>
      </c>
      <c r="D113" s="278"/>
      <c r="E113" s="24"/>
      <c r="F113" s="24"/>
      <c r="G113" s="24"/>
    </row>
    <row r="114" spans="1:4" ht="13.5">
      <c r="A114" s="3" t="s">
        <v>100</v>
      </c>
      <c r="B114" s="469">
        <v>46639.47</v>
      </c>
      <c r="C114" s="322">
        <v>44173</v>
      </c>
      <c r="D114" s="57"/>
    </row>
    <row r="115" spans="1:4" ht="13.5">
      <c r="A115" s="3" t="s">
        <v>643</v>
      </c>
      <c r="B115" s="6">
        <v>7420</v>
      </c>
      <c r="C115" s="322">
        <v>44173</v>
      </c>
      <c r="D115" s="57"/>
    </row>
    <row r="116" spans="1:4" ht="13.5">
      <c r="A116" s="57"/>
      <c r="B116" s="22"/>
      <c r="C116" s="291"/>
      <c r="D116" s="57"/>
    </row>
    <row r="117" spans="1:4" ht="13.5">
      <c r="A117" s="57"/>
      <c r="B117" s="22"/>
      <c r="C117" s="291"/>
      <c r="D117" s="57"/>
    </row>
    <row r="118" spans="1:4" ht="13.5">
      <c r="A118" s="57"/>
      <c r="B118" s="22"/>
      <c r="C118" s="291"/>
      <c r="D118" s="57"/>
    </row>
    <row r="119" spans="1:4" ht="13.5">
      <c r="A119" s="57"/>
      <c r="B119" s="22"/>
      <c r="C119" s="291"/>
      <c r="D119" s="57"/>
    </row>
    <row r="120" spans="1:4" ht="13.5">
      <c r="A120" s="57"/>
      <c r="B120" s="22"/>
      <c r="C120" s="291"/>
      <c r="D120" s="57"/>
    </row>
    <row r="121" spans="1:7" ht="13.5">
      <c r="A121" s="1"/>
      <c r="B121" s="48"/>
      <c r="C121" s="322"/>
      <c r="D121" s="278"/>
      <c r="E121" s="24"/>
      <c r="F121" s="24"/>
      <c r="G121" s="24"/>
    </row>
    <row r="122" spans="1:7" ht="13.5">
      <c r="A122" s="3"/>
      <c r="B122" s="6"/>
      <c r="C122" s="265"/>
      <c r="D122" s="278"/>
      <c r="E122" s="24"/>
      <c r="F122" s="24"/>
      <c r="G122" s="24"/>
    </row>
    <row r="123" spans="1:4" ht="14.25" thickBot="1">
      <c r="A123" s="90"/>
      <c r="B123" s="92"/>
      <c r="C123" s="267"/>
      <c r="D123" s="57"/>
    </row>
    <row r="124" spans="1:4" ht="14.25" thickBot="1">
      <c r="A124" s="225" t="s">
        <v>67</v>
      </c>
      <c r="B124" s="226"/>
      <c r="C124" s="268"/>
      <c r="D124" s="57"/>
    </row>
    <row r="125" spans="1:4" ht="14.25" thickBot="1">
      <c r="A125" s="148" t="s">
        <v>74</v>
      </c>
      <c r="B125" s="149"/>
      <c r="C125" s="261"/>
      <c r="D125" s="57"/>
    </row>
    <row r="126" spans="1:4" ht="13.5">
      <c r="A126" s="89"/>
      <c r="B126" s="88"/>
      <c r="C126" s="262"/>
      <c r="D126" s="57"/>
    </row>
    <row r="127" spans="1:4" ht="13.5">
      <c r="A127" s="89"/>
      <c r="B127" s="88"/>
      <c r="C127" s="262"/>
      <c r="D127" s="57"/>
    </row>
    <row r="128" spans="1:4" ht="13.5">
      <c r="A128" s="89"/>
      <c r="B128" s="88"/>
      <c r="C128" s="262"/>
      <c r="D128" s="57"/>
    </row>
    <row r="129" spans="1:4" ht="13.5">
      <c r="A129" s="5"/>
      <c r="B129" s="88"/>
      <c r="C129" s="262"/>
      <c r="D129" s="57"/>
    </row>
    <row r="130" spans="1:4" ht="14.25" thickBot="1">
      <c r="A130" s="99"/>
      <c r="B130" s="91"/>
      <c r="C130" s="263"/>
      <c r="D130" s="57"/>
    </row>
    <row r="131" spans="1:4" ht="14.25" thickBot="1">
      <c r="A131" s="150" t="s">
        <v>75</v>
      </c>
      <c r="B131" s="151"/>
      <c r="C131" s="264"/>
      <c r="D131" s="57"/>
    </row>
    <row r="132" spans="1:4" ht="13.5">
      <c r="A132" s="90" t="s">
        <v>86</v>
      </c>
      <c r="B132" s="91">
        <v>1000</v>
      </c>
      <c r="C132" s="262">
        <v>43830</v>
      </c>
      <c r="D132" s="57"/>
    </row>
    <row r="133" spans="1:4" ht="13.5">
      <c r="A133" s="5" t="s">
        <v>147</v>
      </c>
      <c r="B133" s="6">
        <v>25000</v>
      </c>
      <c r="C133" s="262">
        <v>43875</v>
      </c>
      <c r="D133" s="57"/>
    </row>
    <row r="134" spans="1:4" ht="13.5">
      <c r="A134" s="90" t="s">
        <v>190</v>
      </c>
      <c r="B134" s="91">
        <v>900</v>
      </c>
      <c r="C134" s="263">
        <v>43881</v>
      </c>
      <c r="D134" s="57"/>
    </row>
    <row r="135" spans="1:4" ht="13.5">
      <c r="A135" s="90" t="s">
        <v>86</v>
      </c>
      <c r="B135" s="91">
        <v>500</v>
      </c>
      <c r="C135" s="263">
        <v>43887</v>
      </c>
      <c r="D135" s="57"/>
    </row>
    <row r="136" spans="1:4" ht="13.5">
      <c r="A136" s="90" t="s">
        <v>247</v>
      </c>
      <c r="B136" s="91">
        <v>20000</v>
      </c>
      <c r="C136" s="263">
        <v>43924</v>
      </c>
      <c r="D136" s="57"/>
    </row>
    <row r="137" spans="1:4" ht="13.5">
      <c r="A137" s="90" t="s">
        <v>250</v>
      </c>
      <c r="B137" s="91">
        <v>12000</v>
      </c>
      <c r="C137" s="263">
        <v>43924</v>
      </c>
      <c r="D137" s="57"/>
    </row>
    <row r="138" spans="1:4" ht="13.5">
      <c r="A138" s="90" t="s">
        <v>396</v>
      </c>
      <c r="B138" s="91">
        <v>9000</v>
      </c>
      <c r="C138" s="263">
        <v>43924</v>
      </c>
      <c r="D138" s="57"/>
    </row>
    <row r="139" spans="1:4" ht="13.5">
      <c r="A139" s="90" t="s">
        <v>282</v>
      </c>
      <c r="B139" s="91">
        <v>40000</v>
      </c>
      <c r="C139" s="263">
        <v>43924</v>
      </c>
      <c r="D139" s="57"/>
    </row>
    <row r="140" spans="1:4" ht="13.5">
      <c r="A140" s="90" t="s">
        <v>261</v>
      </c>
      <c r="B140" s="91">
        <v>10000</v>
      </c>
      <c r="C140" s="263">
        <v>43924</v>
      </c>
      <c r="D140" s="57"/>
    </row>
    <row r="141" spans="1:4" ht="13.5">
      <c r="A141" s="90" t="s">
        <v>265</v>
      </c>
      <c r="B141" s="91">
        <v>4500</v>
      </c>
      <c r="C141" s="263">
        <v>43924</v>
      </c>
      <c r="D141" s="57"/>
    </row>
    <row r="142" spans="1:4" ht="13.5">
      <c r="A142" s="90" t="s">
        <v>268</v>
      </c>
      <c r="B142" s="91">
        <v>5000</v>
      </c>
      <c r="C142" s="263">
        <v>43924</v>
      </c>
      <c r="D142" s="57"/>
    </row>
    <row r="143" spans="1:4" ht="13.5">
      <c r="A143" s="90" t="s">
        <v>247</v>
      </c>
      <c r="B143" s="91">
        <v>5000</v>
      </c>
      <c r="C143" s="263">
        <v>43978</v>
      </c>
      <c r="D143" s="57"/>
    </row>
    <row r="144" spans="1:4" ht="13.5">
      <c r="A144" s="90" t="s">
        <v>485</v>
      </c>
      <c r="B144" s="91">
        <v>12500</v>
      </c>
      <c r="C144" s="263">
        <v>43986</v>
      </c>
      <c r="D144" s="57"/>
    </row>
    <row r="145" spans="1:4" ht="13.5">
      <c r="A145" s="90" t="s">
        <v>281</v>
      </c>
      <c r="B145" s="91">
        <v>5000</v>
      </c>
      <c r="C145" s="263">
        <v>44006</v>
      </c>
      <c r="D145" s="57"/>
    </row>
    <row r="146" spans="1:4" ht="13.5">
      <c r="A146" s="3" t="s">
        <v>15</v>
      </c>
      <c r="B146" s="6">
        <v>20000</v>
      </c>
      <c r="C146" s="322">
        <v>44053</v>
      </c>
      <c r="D146" s="402"/>
    </row>
    <row r="147" spans="1:4" ht="13.5">
      <c r="A147" s="3" t="s">
        <v>684</v>
      </c>
      <c r="B147" s="6">
        <v>8000</v>
      </c>
      <c r="C147" s="322">
        <v>44053</v>
      </c>
      <c r="D147" s="402"/>
    </row>
    <row r="148" spans="1:4" ht="13.5">
      <c r="A148" s="3" t="s">
        <v>267</v>
      </c>
      <c r="B148" s="6">
        <v>6000</v>
      </c>
      <c r="C148" s="322">
        <v>44053</v>
      </c>
      <c r="D148" s="402"/>
    </row>
    <row r="149" spans="1:4" ht="13.5">
      <c r="A149" s="3" t="s">
        <v>435</v>
      </c>
      <c r="B149" s="6">
        <v>10000</v>
      </c>
      <c r="C149" s="322">
        <v>44053</v>
      </c>
      <c r="D149" s="402"/>
    </row>
    <row r="150" spans="1:4" ht="13.5">
      <c r="A150" s="3" t="s">
        <v>660</v>
      </c>
      <c r="B150" s="6">
        <v>15000</v>
      </c>
      <c r="C150" s="322">
        <v>44053</v>
      </c>
      <c r="D150" s="402"/>
    </row>
    <row r="151" spans="1:4" ht="13.5">
      <c r="A151" s="3" t="s">
        <v>663</v>
      </c>
      <c r="B151" s="6">
        <v>12000</v>
      </c>
      <c r="C151" s="322">
        <v>44053</v>
      </c>
      <c r="D151" s="402"/>
    </row>
    <row r="152" spans="1:4" ht="13.5">
      <c r="A152" s="3" t="s">
        <v>691</v>
      </c>
      <c r="B152" s="6">
        <v>25000</v>
      </c>
      <c r="C152" s="322">
        <v>44053</v>
      </c>
      <c r="D152" s="403"/>
    </row>
    <row r="153" spans="1:3" ht="13.5">
      <c r="A153" s="3" t="s">
        <v>485</v>
      </c>
      <c r="B153" s="6">
        <v>25000</v>
      </c>
      <c r="C153" s="322">
        <v>44053</v>
      </c>
    </row>
    <row r="154" spans="1:4" ht="13.5">
      <c r="A154" s="3" t="s">
        <v>792</v>
      </c>
      <c r="B154" s="6">
        <v>4000</v>
      </c>
      <c r="C154" s="322">
        <v>44053</v>
      </c>
      <c r="D154" s="402"/>
    </row>
    <row r="155" spans="1:4" ht="13.5">
      <c r="A155" s="90" t="s">
        <v>198</v>
      </c>
      <c r="B155" s="91">
        <v>20000</v>
      </c>
      <c r="C155" s="263">
        <v>44173</v>
      </c>
      <c r="D155" s="57"/>
    </row>
    <row r="156" spans="1:4" ht="13.5">
      <c r="A156" s="90" t="s">
        <v>958</v>
      </c>
      <c r="B156" s="91">
        <v>30000</v>
      </c>
      <c r="C156" s="263">
        <v>44173</v>
      </c>
      <c r="D156" s="57"/>
    </row>
    <row r="157" spans="1:4" ht="13.5">
      <c r="A157" s="90" t="s">
        <v>1024</v>
      </c>
      <c r="B157" s="91">
        <v>10000</v>
      </c>
      <c r="C157" s="263">
        <v>44173</v>
      </c>
      <c r="D157" s="57"/>
    </row>
    <row r="158" spans="1:4" ht="13.5">
      <c r="A158" s="90" t="s">
        <v>435</v>
      </c>
      <c r="B158" s="91">
        <v>10000</v>
      </c>
      <c r="C158" s="263">
        <v>44173</v>
      </c>
      <c r="D158" s="57"/>
    </row>
    <row r="159" spans="1:4" ht="13.5">
      <c r="A159" s="90" t="s">
        <v>298</v>
      </c>
      <c r="B159" s="91">
        <v>25000</v>
      </c>
      <c r="C159" s="263">
        <v>44173</v>
      </c>
      <c r="D159" s="57"/>
    </row>
    <row r="160" spans="1:4" ht="13.5">
      <c r="A160" s="90" t="s">
        <v>1076</v>
      </c>
      <c r="B160" s="91">
        <v>17000</v>
      </c>
      <c r="C160" s="263">
        <v>44179</v>
      </c>
      <c r="D160" s="57"/>
    </row>
    <row r="161" spans="1:4" ht="13.5">
      <c r="A161" s="90"/>
      <c r="B161" s="91"/>
      <c r="C161" s="263"/>
      <c r="D161" s="57"/>
    </row>
    <row r="162" spans="1:4" ht="13.5">
      <c r="A162" s="90"/>
      <c r="B162" s="91"/>
      <c r="C162" s="263"/>
      <c r="D162" s="57"/>
    </row>
    <row r="163" spans="1:4" ht="14.25" thickBot="1">
      <c r="A163" s="90"/>
      <c r="B163" s="92"/>
      <c r="C163" s="267"/>
      <c r="D163" s="57"/>
    </row>
    <row r="164" spans="1:4" ht="14.25" thickBot="1">
      <c r="A164" s="225" t="s">
        <v>68</v>
      </c>
      <c r="B164" s="226"/>
      <c r="C164" s="268"/>
      <c r="D164" s="57"/>
    </row>
    <row r="165" spans="1:4" ht="14.25" thickBot="1">
      <c r="A165" s="148" t="s">
        <v>76</v>
      </c>
      <c r="B165" s="149"/>
      <c r="C165" s="261"/>
      <c r="D165" s="57"/>
    </row>
    <row r="166" spans="1:4" s="25" customFormat="1" ht="13.5">
      <c r="A166" s="89" t="s">
        <v>187</v>
      </c>
      <c r="B166" s="88">
        <v>50000</v>
      </c>
      <c r="C166" s="266">
        <v>43878</v>
      </c>
      <c r="D166" s="3"/>
    </row>
    <row r="167" spans="1:4" s="25" customFormat="1" ht="13.5">
      <c r="A167" s="5"/>
      <c r="B167" s="6"/>
      <c r="C167" s="265"/>
      <c r="D167" s="3"/>
    </row>
    <row r="168" spans="1:4" s="25" customFormat="1" ht="13.5">
      <c r="A168" s="89"/>
      <c r="B168" s="6"/>
      <c r="C168" s="265"/>
      <c r="D168" s="3"/>
    </row>
    <row r="169" spans="1:4" ht="14.25" thickBot="1">
      <c r="A169" s="90"/>
      <c r="B169" s="92"/>
      <c r="C169" s="267"/>
      <c r="D169" s="57"/>
    </row>
    <row r="170" spans="1:4" ht="14.25" thickBot="1">
      <c r="A170" s="150" t="s">
        <v>77</v>
      </c>
      <c r="B170" s="151"/>
      <c r="C170" s="264"/>
      <c r="D170" s="57"/>
    </row>
    <row r="171" spans="1:4" ht="13.5">
      <c r="A171" s="5" t="s">
        <v>298</v>
      </c>
      <c r="B171" s="88">
        <v>15000</v>
      </c>
      <c r="C171" s="262">
        <v>43900</v>
      </c>
      <c r="D171" s="57"/>
    </row>
    <row r="172" spans="1:4" ht="13.5">
      <c r="A172" s="5" t="s">
        <v>275</v>
      </c>
      <c r="B172" s="6">
        <v>15000</v>
      </c>
      <c r="C172" s="262">
        <v>43924</v>
      </c>
      <c r="D172" s="57"/>
    </row>
    <row r="173" spans="1:4" s="25" customFormat="1" ht="13.5">
      <c r="A173" s="90" t="s">
        <v>251</v>
      </c>
      <c r="B173" s="91">
        <v>10000</v>
      </c>
      <c r="C173" s="262">
        <v>43924</v>
      </c>
      <c r="D173" s="292"/>
    </row>
    <row r="174" spans="1:4" ht="13.5">
      <c r="A174" s="90" t="s">
        <v>358</v>
      </c>
      <c r="B174" s="91">
        <v>15000</v>
      </c>
      <c r="C174" s="263">
        <v>44053</v>
      </c>
      <c r="D174" s="57"/>
    </row>
    <row r="175" spans="1:4" ht="13.5">
      <c r="A175" s="90" t="s">
        <v>878</v>
      </c>
      <c r="B175" s="6">
        <v>10000</v>
      </c>
      <c r="C175" s="322">
        <v>44053</v>
      </c>
      <c r="D175" s="57"/>
    </row>
    <row r="176" spans="1:4" ht="13.5">
      <c r="A176" s="90" t="s">
        <v>225</v>
      </c>
      <c r="B176" s="91">
        <v>20000</v>
      </c>
      <c r="C176" s="322">
        <v>44053</v>
      </c>
      <c r="D176" s="401"/>
    </row>
    <row r="177" spans="1:4" ht="13.5">
      <c r="A177" s="491" t="s">
        <v>347</v>
      </c>
      <c r="B177" s="6">
        <v>18000</v>
      </c>
      <c r="C177" s="262">
        <v>44173</v>
      </c>
      <c r="D177" s="480"/>
    </row>
    <row r="178" spans="1:4" ht="13.5">
      <c r="A178" s="491" t="s">
        <v>1034</v>
      </c>
      <c r="B178" s="6">
        <v>15000</v>
      </c>
      <c r="C178" s="262">
        <v>44173</v>
      </c>
      <c r="D178" s="480"/>
    </row>
    <row r="179" spans="1:4" ht="13.5">
      <c r="A179" s="491" t="s">
        <v>1054</v>
      </c>
      <c r="B179" s="6">
        <v>15000</v>
      </c>
      <c r="C179" s="262">
        <v>44173</v>
      </c>
      <c r="D179" s="480"/>
    </row>
    <row r="180" spans="1:4" ht="13.5">
      <c r="A180" s="491" t="s">
        <v>523</v>
      </c>
      <c r="B180" s="6">
        <v>15000</v>
      </c>
      <c r="C180" s="262">
        <v>44173</v>
      </c>
      <c r="D180" s="480"/>
    </row>
    <row r="181" spans="1:4" ht="13.5">
      <c r="A181" s="491" t="s">
        <v>734</v>
      </c>
      <c r="B181" s="6">
        <v>10000</v>
      </c>
      <c r="C181" s="262">
        <v>44173</v>
      </c>
      <c r="D181" s="480"/>
    </row>
    <row r="182" spans="1:4" ht="13.5">
      <c r="A182" s="491" t="s">
        <v>636</v>
      </c>
      <c r="B182" s="6">
        <v>10000</v>
      </c>
      <c r="C182" s="262">
        <v>44173</v>
      </c>
      <c r="D182" s="480"/>
    </row>
    <row r="183" spans="1:4" ht="13.5">
      <c r="A183" s="491" t="s">
        <v>1028</v>
      </c>
      <c r="B183" s="6">
        <v>10000</v>
      </c>
      <c r="C183" s="262">
        <v>44173</v>
      </c>
      <c r="D183" s="480"/>
    </row>
    <row r="184" spans="1:4" ht="13.5">
      <c r="A184" s="491" t="s">
        <v>1027</v>
      </c>
      <c r="B184" s="6">
        <v>10000</v>
      </c>
      <c r="C184" s="262">
        <v>44173</v>
      </c>
      <c r="D184" s="480"/>
    </row>
    <row r="185" spans="1:4" ht="13.5">
      <c r="A185" s="491" t="s">
        <v>1026</v>
      </c>
      <c r="B185" s="6">
        <v>20000</v>
      </c>
      <c r="C185" s="262">
        <v>44173</v>
      </c>
      <c r="D185" s="480"/>
    </row>
    <row r="186" spans="1:4" ht="13.5">
      <c r="A186" s="491" t="s">
        <v>469</v>
      </c>
      <c r="B186" s="6">
        <v>15000</v>
      </c>
      <c r="C186" s="262">
        <v>44173</v>
      </c>
      <c r="D186" s="480"/>
    </row>
    <row r="187" spans="1:4" ht="13.5">
      <c r="A187" s="491" t="s">
        <v>469</v>
      </c>
      <c r="B187" s="6">
        <v>10000</v>
      </c>
      <c r="C187" s="262">
        <v>44173</v>
      </c>
      <c r="D187" s="480"/>
    </row>
    <row r="188" spans="1:4" ht="13.5">
      <c r="A188" s="3" t="s">
        <v>1079</v>
      </c>
      <c r="B188" s="6">
        <v>10000</v>
      </c>
      <c r="C188" s="322">
        <v>44173</v>
      </c>
      <c r="D188" s="480"/>
    </row>
    <row r="189" spans="1:4" ht="13.5">
      <c r="A189" s="3" t="s">
        <v>1080</v>
      </c>
      <c r="B189" s="6">
        <v>10000</v>
      </c>
      <c r="C189" s="322">
        <v>44173</v>
      </c>
      <c r="D189" s="282"/>
    </row>
    <row r="190" spans="1:4" ht="13.5">
      <c r="A190" s="3" t="s">
        <v>1065</v>
      </c>
      <c r="B190" s="6">
        <v>3000</v>
      </c>
      <c r="C190" s="322">
        <v>44173</v>
      </c>
      <c r="D190" s="282"/>
    </row>
    <row r="191" spans="1:4" ht="13.5">
      <c r="A191" s="3" t="s">
        <v>575</v>
      </c>
      <c r="B191" s="6">
        <v>29625</v>
      </c>
      <c r="C191" s="322">
        <v>44179</v>
      </c>
      <c r="D191" s="282"/>
    </row>
    <row r="192" spans="1:4" ht="13.5">
      <c r="A192" s="3"/>
      <c r="B192" s="6"/>
      <c r="C192" s="322"/>
      <c r="D192" s="282"/>
    </row>
    <row r="193" spans="1:4" ht="13.5">
      <c r="A193" s="3"/>
      <c r="B193" s="6"/>
      <c r="C193" s="322"/>
      <c r="D193" s="282"/>
    </row>
    <row r="194" spans="1:4" ht="12.75" customHeight="1">
      <c r="A194" s="3"/>
      <c r="B194" s="6"/>
      <c r="C194" s="322"/>
      <c r="D194" s="57"/>
    </row>
    <row r="195" spans="1:4" ht="14.25" thickBot="1">
      <c r="A195" s="223" t="s">
        <v>69</v>
      </c>
      <c r="B195" s="224"/>
      <c r="C195" s="260"/>
      <c r="D195" s="57"/>
    </row>
    <row r="196" spans="1:4" ht="14.25" thickBot="1">
      <c r="A196" s="148" t="s">
        <v>78</v>
      </c>
      <c r="B196" s="149"/>
      <c r="C196" s="261"/>
      <c r="D196" s="57"/>
    </row>
    <row r="197" spans="1:4" ht="13.5">
      <c r="A197" s="89"/>
      <c r="B197" s="88"/>
      <c r="C197" s="266"/>
      <c r="D197" s="57"/>
    </row>
    <row r="198" spans="1:4" ht="13.5">
      <c r="A198" s="5"/>
      <c r="B198" s="6"/>
      <c r="C198" s="265"/>
      <c r="D198" s="57"/>
    </row>
    <row r="199" spans="1:4" ht="13.5">
      <c r="A199" s="120"/>
      <c r="B199" s="6"/>
      <c r="C199" s="265"/>
      <c r="D199" s="57"/>
    </row>
    <row r="200" spans="1:4" ht="13.5">
      <c r="A200" s="120"/>
      <c r="B200" s="6"/>
      <c r="C200" s="265"/>
      <c r="D200" s="57"/>
    </row>
    <row r="201" spans="1:4" ht="13.5">
      <c r="A201" s="120"/>
      <c r="B201" s="6"/>
      <c r="C201" s="265"/>
      <c r="D201" s="57"/>
    </row>
    <row r="202" spans="1:4" ht="13.5">
      <c r="A202" s="89"/>
      <c r="B202" s="6"/>
      <c r="C202" s="265"/>
      <c r="D202" s="279"/>
    </row>
    <row r="203" spans="1:4" ht="14.25" thickBot="1">
      <c r="A203" s="90"/>
      <c r="B203" s="92"/>
      <c r="C203" s="267"/>
      <c r="D203" s="279"/>
    </row>
    <row r="204" spans="1:4" ht="14.25" thickBot="1">
      <c r="A204" s="150" t="s">
        <v>79</v>
      </c>
      <c r="B204" s="151"/>
      <c r="C204" s="264"/>
      <c r="D204" s="57"/>
    </row>
    <row r="205" spans="1:4" ht="13.5">
      <c r="A205" s="5" t="s">
        <v>1086</v>
      </c>
      <c r="B205" s="91">
        <v>20000</v>
      </c>
      <c r="C205" s="263">
        <v>44173</v>
      </c>
      <c r="D205" s="57"/>
    </row>
    <row r="206" spans="1:4" ht="13.5">
      <c r="A206" s="5" t="s">
        <v>1087</v>
      </c>
      <c r="B206" s="91">
        <v>20000</v>
      </c>
      <c r="C206" s="263">
        <v>44173</v>
      </c>
      <c r="D206" s="57"/>
    </row>
    <row r="207" spans="1:4" ht="13.5">
      <c r="A207" s="5"/>
      <c r="B207" s="91"/>
      <c r="C207" s="263"/>
      <c r="D207" s="57"/>
    </row>
    <row r="208" spans="1:4" ht="13.5">
      <c r="A208" s="5"/>
      <c r="B208" s="91"/>
      <c r="C208" s="263"/>
      <c r="D208" s="57"/>
    </row>
    <row r="209" spans="1:4" ht="13.5">
      <c r="A209" s="5"/>
      <c r="B209" s="91"/>
      <c r="C209" s="263"/>
      <c r="D209" s="57"/>
    </row>
    <row r="210" spans="1:4" ht="13.5">
      <c r="A210" s="5"/>
      <c r="B210" s="91"/>
      <c r="C210" s="263"/>
      <c r="D210" s="57"/>
    </row>
    <row r="211" spans="1:4" ht="13.5">
      <c r="A211" s="5"/>
      <c r="B211" s="91"/>
      <c r="C211" s="263"/>
      <c r="D211" s="57"/>
    </row>
    <row r="212" spans="1:4" ht="13.5">
      <c r="A212" s="5"/>
      <c r="B212" s="91"/>
      <c r="C212" s="263"/>
      <c r="D212" s="57"/>
    </row>
    <row r="213" spans="1:4" ht="13.5">
      <c r="A213" s="5"/>
      <c r="B213" s="91"/>
      <c r="C213" s="263"/>
      <c r="D213" s="57"/>
    </row>
    <row r="214" spans="1:4" ht="14.25" thickBot="1">
      <c r="A214" s="5"/>
      <c r="B214" s="91"/>
      <c r="C214" s="263"/>
      <c r="D214" s="57"/>
    </row>
    <row r="215" spans="1:4" ht="14.25" thickBot="1">
      <c r="A215" s="152" t="s">
        <v>26</v>
      </c>
      <c r="B215" s="151"/>
      <c r="C215" s="264"/>
      <c r="D215" s="57"/>
    </row>
    <row r="216" spans="1:4" ht="13.5">
      <c r="A216" s="89" t="s">
        <v>80</v>
      </c>
      <c r="B216" s="88">
        <v>5000</v>
      </c>
      <c r="C216" s="266">
        <v>43822</v>
      </c>
      <c r="D216" s="57"/>
    </row>
    <row r="217" spans="1:4" ht="13.5">
      <c r="A217" s="3" t="s">
        <v>100</v>
      </c>
      <c r="B217" s="6">
        <v>5000</v>
      </c>
      <c r="C217" s="265">
        <v>43840</v>
      </c>
      <c r="D217" s="57"/>
    </row>
    <row r="218" spans="1:4" ht="13.5">
      <c r="A218" s="3" t="s">
        <v>177</v>
      </c>
      <c r="B218" s="6">
        <v>5000</v>
      </c>
      <c r="C218" s="265">
        <v>43854</v>
      </c>
      <c r="D218" s="57"/>
    </row>
    <row r="219" spans="1:4" ht="13.5">
      <c r="A219" s="3" t="s">
        <v>122</v>
      </c>
      <c r="B219" s="6">
        <v>915</v>
      </c>
      <c r="C219" s="265">
        <v>43858</v>
      </c>
      <c r="D219" s="57"/>
    </row>
    <row r="220" spans="1:4" ht="13.5">
      <c r="A220" s="5" t="s">
        <v>128</v>
      </c>
      <c r="B220" s="6">
        <v>5000</v>
      </c>
      <c r="C220" s="265">
        <v>43858</v>
      </c>
      <c r="D220" s="57"/>
    </row>
    <row r="221" spans="1:4" s="25" customFormat="1" ht="13.5">
      <c r="A221" s="3" t="s">
        <v>133</v>
      </c>
      <c r="B221" s="6">
        <v>5000</v>
      </c>
      <c r="C221" s="269">
        <v>43860</v>
      </c>
      <c r="D221" s="3"/>
    </row>
    <row r="222" spans="1:4" s="25" customFormat="1" ht="13.5">
      <c r="A222" s="99" t="s">
        <v>134</v>
      </c>
      <c r="B222" s="91">
        <v>6720</v>
      </c>
      <c r="C222" s="263">
        <v>43864</v>
      </c>
      <c r="D222" s="3"/>
    </row>
    <row r="223" spans="1:4" s="25" customFormat="1" ht="12" customHeight="1">
      <c r="A223" s="5" t="s">
        <v>155</v>
      </c>
      <c r="B223" s="6">
        <v>30000</v>
      </c>
      <c r="C223" s="265">
        <v>43875</v>
      </c>
      <c r="D223" s="3"/>
    </row>
    <row r="224" spans="1:4" s="25" customFormat="1" ht="12.75" customHeight="1">
      <c r="A224" s="90" t="s">
        <v>163</v>
      </c>
      <c r="B224" s="91">
        <v>2776</v>
      </c>
      <c r="C224" s="263">
        <v>43871</v>
      </c>
      <c r="D224" s="3"/>
    </row>
    <row r="225" spans="1:4" s="25" customFormat="1" ht="13.5">
      <c r="A225" s="90" t="s">
        <v>164</v>
      </c>
      <c r="B225" s="91">
        <v>5000</v>
      </c>
      <c r="C225" s="263">
        <v>43871</v>
      </c>
      <c r="D225" s="3"/>
    </row>
    <row r="226" spans="1:4" s="25" customFormat="1" ht="13.5">
      <c r="A226" s="90" t="s">
        <v>178</v>
      </c>
      <c r="B226" s="91">
        <v>4257</v>
      </c>
      <c r="C226" s="263">
        <v>43875</v>
      </c>
      <c r="D226" s="3"/>
    </row>
    <row r="227" spans="1:4" s="25" customFormat="1" ht="13.5">
      <c r="A227" s="90" t="s">
        <v>202</v>
      </c>
      <c r="B227" s="91">
        <v>4525</v>
      </c>
      <c r="C227" s="263">
        <v>43887</v>
      </c>
      <c r="D227" s="3"/>
    </row>
    <row r="228" spans="1:4" s="25" customFormat="1" ht="13.5">
      <c r="A228" s="90" t="s">
        <v>200</v>
      </c>
      <c r="B228" s="91">
        <v>14580</v>
      </c>
      <c r="C228" s="263">
        <v>43887</v>
      </c>
      <c r="D228" s="3"/>
    </row>
    <row r="229" spans="1:4" s="25" customFormat="1" ht="13.5">
      <c r="A229" s="90" t="s">
        <v>196</v>
      </c>
      <c r="B229" s="91">
        <v>4536</v>
      </c>
      <c r="C229" s="263">
        <v>43887</v>
      </c>
      <c r="D229" s="3"/>
    </row>
    <row r="230" spans="1:4" s="25" customFormat="1" ht="13.5">
      <c r="A230" s="90" t="s">
        <v>194</v>
      </c>
      <c r="B230" s="91">
        <v>7951</v>
      </c>
      <c r="C230" s="263">
        <v>43887</v>
      </c>
      <c r="D230" s="3"/>
    </row>
    <row r="231" spans="1:4" s="25" customFormat="1" ht="13.5">
      <c r="A231" s="5" t="s">
        <v>218</v>
      </c>
      <c r="B231" s="91">
        <v>5000</v>
      </c>
      <c r="C231" s="263">
        <v>43887</v>
      </c>
      <c r="D231" s="3"/>
    </row>
    <row r="232" spans="1:4" s="25" customFormat="1" ht="13.5">
      <c r="A232" s="90" t="s">
        <v>302</v>
      </c>
      <c r="B232" s="91">
        <v>5000</v>
      </c>
      <c r="C232" s="263">
        <v>43897</v>
      </c>
      <c r="D232" s="3"/>
    </row>
    <row r="233" spans="1:4" s="25" customFormat="1" ht="13.5">
      <c r="A233" s="90" t="s">
        <v>304</v>
      </c>
      <c r="B233" s="91">
        <v>5000</v>
      </c>
      <c r="C233" s="263">
        <v>43897</v>
      </c>
      <c r="D233" s="3"/>
    </row>
    <row r="234" spans="1:4" s="25" customFormat="1" ht="13.5">
      <c r="A234" s="90" t="s">
        <v>306</v>
      </c>
      <c r="B234" s="91">
        <v>7000</v>
      </c>
      <c r="C234" s="263">
        <v>43903</v>
      </c>
      <c r="D234" s="3"/>
    </row>
    <row r="235" spans="1:4" s="25" customFormat="1" ht="13.5">
      <c r="A235" s="90" t="s">
        <v>307</v>
      </c>
      <c r="B235" s="91">
        <v>3172.75</v>
      </c>
      <c r="C235" s="263">
        <v>43903</v>
      </c>
      <c r="D235" s="3"/>
    </row>
    <row r="236" spans="1:4" s="25" customFormat="1" ht="13.5">
      <c r="A236" s="5" t="s">
        <v>187</v>
      </c>
      <c r="B236" s="91">
        <v>750</v>
      </c>
      <c r="C236" s="263">
        <v>43922</v>
      </c>
      <c r="D236" s="3"/>
    </row>
    <row r="237" spans="1:4" s="25" customFormat="1" ht="13.5">
      <c r="A237" s="5" t="s">
        <v>354</v>
      </c>
      <c r="B237" s="91">
        <v>4500</v>
      </c>
      <c r="C237" s="263">
        <v>43922</v>
      </c>
      <c r="D237" s="3"/>
    </row>
    <row r="238" spans="1:4" s="25" customFormat="1" ht="13.5">
      <c r="A238" s="5" t="s">
        <v>247</v>
      </c>
      <c r="B238" s="91">
        <v>5000</v>
      </c>
      <c r="C238" s="263">
        <v>43934</v>
      </c>
      <c r="D238" s="3"/>
    </row>
    <row r="239" spans="1:4" s="25" customFormat="1" ht="13.5">
      <c r="A239" s="5" t="s">
        <v>471</v>
      </c>
      <c r="B239" s="91">
        <v>7500</v>
      </c>
      <c r="C239" s="263">
        <v>43945</v>
      </c>
      <c r="D239" s="3"/>
    </row>
    <row r="240" spans="1:4" s="25" customFormat="1" ht="13.5">
      <c r="A240" s="5" t="s">
        <v>144</v>
      </c>
      <c r="B240" s="91">
        <v>1000</v>
      </c>
      <c r="C240" s="263">
        <v>43948</v>
      </c>
      <c r="D240" s="3" t="s">
        <v>332</v>
      </c>
    </row>
    <row r="241" spans="1:4" s="25" customFormat="1" ht="13.5">
      <c r="A241" s="99" t="s">
        <v>481</v>
      </c>
      <c r="B241" s="91">
        <v>1803.68</v>
      </c>
      <c r="C241" s="263">
        <v>43950</v>
      </c>
      <c r="D241" s="3"/>
    </row>
    <row r="242" spans="1:4" s="25" customFormat="1" ht="13.5">
      <c r="A242" s="99" t="s">
        <v>466</v>
      </c>
      <c r="B242" s="91">
        <v>5000</v>
      </c>
      <c r="C242" s="263">
        <v>43958</v>
      </c>
      <c r="D242" s="280"/>
    </row>
    <row r="243" spans="1:4" s="25" customFormat="1" ht="13.5">
      <c r="A243" s="99" t="s">
        <v>549</v>
      </c>
      <c r="B243" s="91">
        <v>1511.84</v>
      </c>
      <c r="C243" s="263">
        <v>43969</v>
      </c>
      <c r="D243" s="3"/>
    </row>
    <row r="244" spans="1:4" s="25" customFormat="1" ht="13.5">
      <c r="A244" s="99" t="s">
        <v>550</v>
      </c>
      <c r="B244" s="91">
        <v>5000</v>
      </c>
      <c r="C244" s="263">
        <v>43970</v>
      </c>
      <c r="D244" s="3" t="s">
        <v>332</v>
      </c>
    </row>
    <row r="245" spans="1:4" s="25" customFormat="1" ht="13.5">
      <c r="A245" s="99" t="s">
        <v>202</v>
      </c>
      <c r="B245" s="91">
        <v>475</v>
      </c>
      <c r="C245" s="263">
        <v>43973</v>
      </c>
      <c r="D245" s="3"/>
    </row>
    <row r="246" spans="1:4" s="25" customFormat="1" ht="13.5">
      <c r="A246" s="99" t="s">
        <v>586</v>
      </c>
      <c r="B246" s="91">
        <v>5000</v>
      </c>
      <c r="C246" s="263">
        <v>43978</v>
      </c>
      <c r="D246" s="3"/>
    </row>
    <row r="247" spans="1:4" s="25" customFormat="1" ht="13.5">
      <c r="A247" s="99" t="s">
        <v>600</v>
      </c>
      <c r="B247" s="91">
        <v>5000</v>
      </c>
      <c r="C247" s="263">
        <v>43984</v>
      </c>
      <c r="D247" s="3"/>
    </row>
    <row r="248" spans="1:4" s="25" customFormat="1" ht="13.5">
      <c r="A248" s="99" t="s">
        <v>90</v>
      </c>
      <c r="B248" s="91">
        <v>5000</v>
      </c>
      <c r="C248" s="263">
        <v>44013</v>
      </c>
      <c r="D248" s="3"/>
    </row>
    <row r="249" spans="1:4" s="25" customFormat="1" ht="13.5">
      <c r="A249" s="99" t="s">
        <v>547</v>
      </c>
      <c r="B249" s="91">
        <v>2160</v>
      </c>
      <c r="C249" s="263">
        <v>44020</v>
      </c>
      <c r="D249" s="3"/>
    </row>
    <row r="250" spans="1:4" s="25" customFormat="1" ht="13.5">
      <c r="A250" s="99" t="s">
        <v>261</v>
      </c>
      <c r="B250" s="91">
        <v>4000</v>
      </c>
      <c r="C250" s="263">
        <v>44020</v>
      </c>
      <c r="D250" s="3"/>
    </row>
    <row r="251" spans="1:4" s="25" customFormat="1" ht="13.5">
      <c r="A251" s="99" t="s">
        <v>247</v>
      </c>
      <c r="B251" s="91">
        <v>4000</v>
      </c>
      <c r="C251" s="263">
        <v>44020</v>
      </c>
      <c r="D251" s="3"/>
    </row>
    <row r="252" spans="1:4" s="25" customFormat="1" ht="13.5">
      <c r="A252" s="99" t="s">
        <v>236</v>
      </c>
      <c r="B252" s="91">
        <v>5000</v>
      </c>
      <c r="C252" s="263">
        <v>44027</v>
      </c>
      <c r="D252" s="3"/>
    </row>
    <row r="253" spans="1:4" s="25" customFormat="1" ht="13.5">
      <c r="A253" s="99" t="s">
        <v>133</v>
      </c>
      <c r="B253" s="91">
        <v>5000</v>
      </c>
      <c r="C253" s="263">
        <v>44027</v>
      </c>
      <c r="D253" s="3"/>
    </row>
    <row r="254" spans="1:4" s="25" customFormat="1" ht="13.5">
      <c r="A254" s="99" t="s">
        <v>237</v>
      </c>
      <c r="B254" s="91">
        <v>5000</v>
      </c>
      <c r="C254" s="263">
        <v>44027</v>
      </c>
      <c r="D254" s="3"/>
    </row>
    <row r="255" spans="1:4" s="25" customFormat="1" ht="13.5">
      <c r="A255" s="99" t="s">
        <v>598</v>
      </c>
      <c r="B255" s="91">
        <v>5000</v>
      </c>
      <c r="C255" s="263">
        <v>44027</v>
      </c>
      <c r="D255" s="3"/>
    </row>
    <row r="256" spans="1:4" s="25" customFormat="1" ht="13.5">
      <c r="A256" s="99" t="s">
        <v>298</v>
      </c>
      <c r="B256" s="91">
        <v>5000</v>
      </c>
      <c r="C256" s="263">
        <v>44029</v>
      </c>
      <c r="D256" s="3"/>
    </row>
    <row r="257" spans="1:4" s="25" customFormat="1" ht="13.5">
      <c r="A257" s="99" t="s">
        <v>734</v>
      </c>
      <c r="B257" s="91">
        <v>4500</v>
      </c>
      <c r="C257" s="263">
        <v>44033</v>
      </c>
      <c r="D257" s="3"/>
    </row>
    <row r="258" spans="1:4" s="25" customFormat="1" ht="13.5">
      <c r="A258" s="3" t="s">
        <v>735</v>
      </c>
      <c r="B258" s="91">
        <v>4000</v>
      </c>
      <c r="C258" s="263">
        <v>44033</v>
      </c>
      <c r="D258" s="3"/>
    </row>
    <row r="259" spans="1:4" s="25" customFormat="1" ht="13.5">
      <c r="A259" s="3" t="s">
        <v>221</v>
      </c>
      <c r="B259" s="91">
        <v>5000</v>
      </c>
      <c r="C259" s="263">
        <v>44041</v>
      </c>
      <c r="D259" s="3"/>
    </row>
    <row r="260" spans="1:4" s="25" customFormat="1" ht="13.5">
      <c r="A260" s="3" t="s">
        <v>128</v>
      </c>
      <c r="B260" s="91">
        <v>4000</v>
      </c>
      <c r="C260" s="263">
        <v>44041</v>
      </c>
      <c r="D260" s="3"/>
    </row>
    <row r="261" spans="1:4" s="25" customFormat="1" ht="13.5">
      <c r="A261" s="3" t="s">
        <v>801</v>
      </c>
      <c r="B261" s="91">
        <v>4000</v>
      </c>
      <c r="C261" s="263">
        <v>44053</v>
      </c>
      <c r="D261" s="3"/>
    </row>
    <row r="262" spans="1:4" s="25" customFormat="1" ht="13.5">
      <c r="A262" s="3" t="s">
        <v>485</v>
      </c>
      <c r="B262" s="91">
        <v>5000</v>
      </c>
      <c r="C262" s="263">
        <v>44053</v>
      </c>
      <c r="D262" s="3"/>
    </row>
    <row r="263" spans="1:4" s="25" customFormat="1" ht="13.5">
      <c r="A263" s="3" t="s">
        <v>236</v>
      </c>
      <c r="B263" s="91">
        <v>4000</v>
      </c>
      <c r="C263" s="263">
        <v>44053</v>
      </c>
      <c r="D263" s="3"/>
    </row>
    <row r="264" spans="1:4" s="25" customFormat="1" ht="13.5">
      <c r="A264" s="3" t="s">
        <v>804</v>
      </c>
      <c r="B264" s="91">
        <v>3150</v>
      </c>
      <c r="C264" s="263">
        <v>44053</v>
      </c>
      <c r="D264" s="3"/>
    </row>
    <row r="265" spans="1:4" s="25" customFormat="1" ht="13.5">
      <c r="A265" s="3" t="s">
        <v>440</v>
      </c>
      <c r="B265" s="91">
        <v>3500</v>
      </c>
      <c r="C265" s="263">
        <v>44054</v>
      </c>
      <c r="D265" s="3"/>
    </row>
    <row r="266" spans="1:4" s="25" customFormat="1" ht="13.5">
      <c r="A266" s="90" t="s">
        <v>828</v>
      </c>
      <c r="B266" s="91">
        <v>5000</v>
      </c>
      <c r="C266" s="263">
        <v>44064</v>
      </c>
      <c r="D266" s="3"/>
    </row>
    <row r="267" spans="1:4" s="25" customFormat="1" ht="13.5">
      <c r="A267" s="90" t="s">
        <v>224</v>
      </c>
      <c r="B267" s="91">
        <v>4350</v>
      </c>
      <c r="C267" s="263">
        <v>44064</v>
      </c>
      <c r="D267" s="3"/>
    </row>
    <row r="268" spans="1:4" s="25" customFormat="1" ht="13.5">
      <c r="A268" s="90" t="s">
        <v>347</v>
      </c>
      <c r="B268" s="91">
        <v>3600</v>
      </c>
      <c r="C268" s="263">
        <v>44064</v>
      </c>
      <c r="D268" s="3"/>
    </row>
    <row r="269" spans="1:4" s="25" customFormat="1" ht="13.5">
      <c r="A269" s="90" t="s">
        <v>829</v>
      </c>
      <c r="B269" s="91">
        <v>5000</v>
      </c>
      <c r="C269" s="263">
        <v>44064</v>
      </c>
      <c r="D269" s="3"/>
    </row>
    <row r="270" spans="1:4" s="25" customFormat="1" ht="13.5">
      <c r="A270" s="90" t="s">
        <v>643</v>
      </c>
      <c r="B270" s="91">
        <v>5000</v>
      </c>
      <c r="C270" s="263">
        <v>44076</v>
      </c>
      <c r="D270" s="3"/>
    </row>
    <row r="271" spans="1:4" s="25" customFormat="1" ht="13.5">
      <c r="A271" s="90" t="s">
        <v>408</v>
      </c>
      <c r="B271" s="91">
        <v>5000</v>
      </c>
      <c r="C271" s="263">
        <v>44076</v>
      </c>
      <c r="D271" s="3"/>
    </row>
    <row r="272" spans="1:4" s="25" customFormat="1" ht="13.5">
      <c r="A272" s="90" t="s">
        <v>847</v>
      </c>
      <c r="B272" s="91">
        <v>5000</v>
      </c>
      <c r="C272" s="263">
        <v>44076</v>
      </c>
      <c r="D272" s="3"/>
    </row>
    <row r="273" spans="1:4" s="25" customFormat="1" ht="13.5">
      <c r="A273" s="90" t="s">
        <v>289</v>
      </c>
      <c r="B273" s="91">
        <v>450</v>
      </c>
      <c r="C273" s="263">
        <v>44076</v>
      </c>
      <c r="D273" s="3"/>
    </row>
    <row r="274" spans="1:4" s="25" customFormat="1" ht="13.5">
      <c r="A274" s="90" t="s">
        <v>252</v>
      </c>
      <c r="B274" s="91">
        <v>5000</v>
      </c>
      <c r="C274" s="263">
        <v>44090</v>
      </c>
      <c r="D274" s="3"/>
    </row>
    <row r="275" spans="1:4" s="25" customFormat="1" ht="13.5">
      <c r="A275" s="90" t="s">
        <v>870</v>
      </c>
      <c r="B275" s="91">
        <v>5000</v>
      </c>
      <c r="C275" s="263">
        <v>44090</v>
      </c>
      <c r="D275" s="3"/>
    </row>
    <row r="276" spans="1:4" s="25" customFormat="1" ht="13.5">
      <c r="A276" s="90" t="s">
        <v>651</v>
      </c>
      <c r="B276" s="91">
        <v>2500</v>
      </c>
      <c r="C276" s="263">
        <v>44102</v>
      </c>
      <c r="D276" s="3"/>
    </row>
    <row r="277" spans="1:4" s="25" customFormat="1" ht="13.5">
      <c r="A277" s="90" t="s">
        <v>90</v>
      </c>
      <c r="B277" s="91">
        <v>2500</v>
      </c>
      <c r="C277" s="263">
        <v>44102</v>
      </c>
      <c r="D277" s="3"/>
    </row>
    <row r="278" spans="1:4" s="25" customFormat="1" ht="13.5">
      <c r="A278" s="90" t="s">
        <v>128</v>
      </c>
      <c r="B278" s="91">
        <v>2500</v>
      </c>
      <c r="C278" s="263">
        <v>44102</v>
      </c>
      <c r="D278" s="3"/>
    </row>
    <row r="279" spans="1:4" s="25" customFormat="1" ht="13.5">
      <c r="A279" s="90" t="s">
        <v>880</v>
      </c>
      <c r="B279" s="91">
        <v>2500</v>
      </c>
      <c r="C279" s="263">
        <v>44102</v>
      </c>
      <c r="D279" s="3"/>
    </row>
    <row r="280" spans="1:4" s="25" customFormat="1" ht="13.5">
      <c r="A280" s="90" t="s">
        <v>408</v>
      </c>
      <c r="B280" s="91">
        <v>2500</v>
      </c>
      <c r="C280" s="263">
        <v>44102</v>
      </c>
      <c r="D280" s="3"/>
    </row>
    <row r="281" spans="1:4" s="25" customFormat="1" ht="13.5">
      <c r="A281" s="90" t="s">
        <v>881</v>
      </c>
      <c r="B281" s="91">
        <v>2500</v>
      </c>
      <c r="C281" s="263">
        <v>44102</v>
      </c>
      <c r="D281" s="3"/>
    </row>
    <row r="282" spans="1:4" s="25" customFormat="1" ht="13.5">
      <c r="A282" s="90" t="s">
        <v>435</v>
      </c>
      <c r="B282" s="91">
        <v>2500</v>
      </c>
      <c r="C282" s="263">
        <v>44102</v>
      </c>
      <c r="D282" s="3"/>
    </row>
    <row r="283" spans="1:4" s="25" customFormat="1" ht="13.5">
      <c r="A283" s="90" t="s">
        <v>404</v>
      </c>
      <c r="B283" s="91">
        <v>2500</v>
      </c>
      <c r="C283" s="263">
        <v>44102</v>
      </c>
      <c r="D283" s="3"/>
    </row>
    <row r="284" spans="1:4" s="25" customFormat="1" ht="13.5">
      <c r="A284" s="90" t="s">
        <v>882</v>
      </c>
      <c r="B284" s="91">
        <v>2500</v>
      </c>
      <c r="C284" s="263">
        <v>44102</v>
      </c>
      <c r="D284" s="3"/>
    </row>
    <row r="285" spans="1:4" s="25" customFormat="1" ht="13.5">
      <c r="A285" s="90" t="s">
        <v>684</v>
      </c>
      <c r="B285" s="91">
        <v>2500</v>
      </c>
      <c r="C285" s="263">
        <v>44102</v>
      </c>
      <c r="D285" s="3"/>
    </row>
    <row r="286" spans="1:4" s="25" customFormat="1" ht="13.5">
      <c r="A286" s="90" t="s">
        <v>779</v>
      </c>
      <c r="B286" s="91">
        <v>5000</v>
      </c>
      <c r="C286" s="263">
        <v>44102</v>
      </c>
      <c r="D286" s="3"/>
    </row>
    <row r="287" spans="1:4" s="25" customFormat="1" ht="13.5">
      <c r="A287" s="90" t="s">
        <v>261</v>
      </c>
      <c r="B287" s="91">
        <v>2160</v>
      </c>
      <c r="C287" s="263">
        <v>44102</v>
      </c>
      <c r="D287" s="3"/>
    </row>
    <row r="288" spans="1:4" s="25" customFormat="1" ht="13.5">
      <c r="A288" s="90" t="s">
        <v>919</v>
      </c>
      <c r="B288" s="91">
        <v>2500</v>
      </c>
      <c r="C288" s="263">
        <v>44117</v>
      </c>
      <c r="D288" s="3"/>
    </row>
    <row r="289" spans="1:4" s="25" customFormat="1" ht="13.5">
      <c r="A289" s="90" t="s">
        <v>920</v>
      </c>
      <c r="B289" s="91">
        <v>2433</v>
      </c>
      <c r="C289" s="263">
        <v>44117</v>
      </c>
      <c r="D289" s="3"/>
    </row>
    <row r="290" spans="1:4" s="25" customFormat="1" ht="14.25" customHeight="1">
      <c r="A290" s="90" t="s">
        <v>302</v>
      </c>
      <c r="B290" s="91">
        <v>2362</v>
      </c>
      <c r="C290" s="263">
        <v>44117</v>
      </c>
      <c r="D290" s="3"/>
    </row>
    <row r="291" spans="1:4" s="25" customFormat="1" ht="14.25" customHeight="1">
      <c r="A291" s="90" t="s">
        <v>921</v>
      </c>
      <c r="B291" s="91">
        <v>5000</v>
      </c>
      <c r="C291" s="263">
        <v>44117</v>
      </c>
      <c r="D291" s="3"/>
    </row>
    <row r="292" spans="1:4" s="25" customFormat="1" ht="14.25" customHeight="1">
      <c r="A292" s="90" t="s">
        <v>987</v>
      </c>
      <c r="B292" s="91">
        <v>2250</v>
      </c>
      <c r="C292" s="263">
        <v>44145</v>
      </c>
      <c r="D292" s="3"/>
    </row>
    <row r="293" spans="1:4" s="25" customFormat="1" ht="14.25" customHeight="1">
      <c r="A293" s="90" t="s">
        <v>86</v>
      </c>
      <c r="B293" s="91">
        <v>5000</v>
      </c>
      <c r="C293" s="263">
        <v>44153</v>
      </c>
      <c r="D293" s="3"/>
    </row>
    <row r="294" spans="1:4" s="25" customFormat="1" ht="14.25" customHeight="1">
      <c r="A294" s="90" t="s">
        <v>661</v>
      </c>
      <c r="B294" s="91">
        <v>1395</v>
      </c>
      <c r="C294" s="263">
        <v>44153</v>
      </c>
      <c r="D294" s="3"/>
    </row>
    <row r="295" spans="1:4" s="25" customFormat="1" ht="14.25" customHeight="1">
      <c r="A295" s="90" t="s">
        <v>1112</v>
      </c>
      <c r="B295" s="91">
        <v>1600</v>
      </c>
      <c r="C295" s="263">
        <v>44153</v>
      </c>
      <c r="D295" s="3"/>
    </row>
    <row r="296" spans="1:4" s="25" customFormat="1" ht="14.25" customHeight="1">
      <c r="A296" s="90" t="s">
        <v>1144</v>
      </c>
      <c r="B296" s="91">
        <v>5000</v>
      </c>
      <c r="C296" s="263">
        <v>44159</v>
      </c>
      <c r="D296" s="3"/>
    </row>
    <row r="297" spans="1:4" s="25" customFormat="1" ht="14.25" customHeight="1">
      <c r="A297" s="90" t="s">
        <v>122</v>
      </c>
      <c r="B297" s="91">
        <v>1500</v>
      </c>
      <c r="C297" s="263">
        <v>44167</v>
      </c>
      <c r="D297" s="3"/>
    </row>
    <row r="298" spans="1:4" s="25" customFormat="1" ht="13.5">
      <c r="A298" s="90" t="s">
        <v>289</v>
      </c>
      <c r="B298" s="91">
        <v>2150</v>
      </c>
      <c r="C298" s="263">
        <v>44166</v>
      </c>
      <c r="D298" s="3"/>
    </row>
    <row r="299" spans="1:4" s="25" customFormat="1" ht="13.5">
      <c r="A299" s="90" t="s">
        <v>1174</v>
      </c>
      <c r="B299" s="91">
        <v>5000</v>
      </c>
      <c r="C299" s="263">
        <v>44167</v>
      </c>
      <c r="D299" s="3"/>
    </row>
    <row r="300" spans="1:4" s="25" customFormat="1" ht="13.5">
      <c r="A300" s="90" t="s">
        <v>691</v>
      </c>
      <c r="B300" s="91">
        <v>5000</v>
      </c>
      <c r="C300" s="263">
        <v>44174</v>
      </c>
      <c r="D300" s="3"/>
    </row>
    <row r="301" spans="1:4" s="25" customFormat="1" ht="13.5">
      <c r="A301" s="99" t="s">
        <v>236</v>
      </c>
      <c r="B301" s="91">
        <v>5000</v>
      </c>
      <c r="C301" s="263">
        <v>44174</v>
      </c>
      <c r="D301" s="3"/>
    </row>
    <row r="302" spans="1:4" s="25" customFormat="1" ht="13.5">
      <c r="A302" s="99" t="s">
        <v>500</v>
      </c>
      <c r="B302" s="91">
        <v>5000</v>
      </c>
      <c r="C302" s="263">
        <v>44174</v>
      </c>
      <c r="D302" s="3"/>
    </row>
    <row r="303" spans="1:4" s="25" customFormat="1" ht="13.5">
      <c r="A303" s="99" t="s">
        <v>435</v>
      </c>
      <c r="B303" s="91">
        <v>4300</v>
      </c>
      <c r="C303" s="263">
        <v>44174</v>
      </c>
      <c r="D303" s="3"/>
    </row>
    <row r="304" spans="1:4" s="25" customFormat="1" ht="13.5">
      <c r="A304" s="99" t="s">
        <v>147</v>
      </c>
      <c r="B304" s="91">
        <v>3500</v>
      </c>
      <c r="C304" s="263">
        <v>44174</v>
      </c>
      <c r="D304" s="3"/>
    </row>
    <row r="305" spans="1:4" s="25" customFormat="1" ht="13.5">
      <c r="A305" s="99" t="s">
        <v>144</v>
      </c>
      <c r="B305" s="91">
        <v>5000</v>
      </c>
      <c r="C305" s="263">
        <v>44179</v>
      </c>
      <c r="D305" s="3"/>
    </row>
    <row r="306" spans="1:4" s="25" customFormat="1" ht="13.5">
      <c r="A306" s="99" t="s">
        <v>504</v>
      </c>
      <c r="B306" s="91">
        <v>2520</v>
      </c>
      <c r="C306" s="263">
        <v>44180</v>
      </c>
      <c r="D306" s="3"/>
    </row>
    <row r="307" spans="1:4" s="25" customFormat="1" ht="13.5">
      <c r="A307" s="99" t="s">
        <v>504</v>
      </c>
      <c r="B307" s="91">
        <v>1800</v>
      </c>
      <c r="C307" s="263">
        <v>44180</v>
      </c>
      <c r="D307" s="3"/>
    </row>
    <row r="308" spans="1:4" s="25" customFormat="1" ht="13.5">
      <c r="A308" s="99"/>
      <c r="B308" s="91"/>
      <c r="C308" s="263"/>
      <c r="D308" s="3"/>
    </row>
    <row r="309" spans="1:4" s="25" customFormat="1" ht="13.5">
      <c r="A309" s="99"/>
      <c r="B309" s="91"/>
      <c r="C309" s="263"/>
      <c r="D309" s="3"/>
    </row>
    <row r="310" spans="1:4" s="25" customFormat="1" ht="14.25" thickBot="1">
      <c r="A310" s="99"/>
      <c r="B310" s="91"/>
      <c r="C310" s="263"/>
      <c r="D310" s="3"/>
    </row>
    <row r="311" spans="1:4" s="25" customFormat="1" ht="14.25" thickBot="1">
      <c r="A311" s="152" t="s">
        <v>392</v>
      </c>
      <c r="B311" s="151"/>
      <c r="C311" s="264"/>
      <c r="D311" s="275"/>
    </row>
    <row r="312" spans="1:4" s="25" customFormat="1" ht="13.5">
      <c r="A312" s="99" t="s">
        <v>390</v>
      </c>
      <c r="B312" s="91">
        <v>25000</v>
      </c>
      <c r="C312" s="263">
        <v>43923</v>
      </c>
      <c r="D312" s="3" t="s">
        <v>393</v>
      </c>
    </row>
    <row r="313" spans="1:4" s="25" customFormat="1" ht="13.5">
      <c r="A313" s="311" t="s">
        <v>302</v>
      </c>
      <c r="B313" s="315">
        <v>15000</v>
      </c>
      <c r="C313" s="263">
        <v>43938</v>
      </c>
      <c r="D313" s="3" t="s">
        <v>332</v>
      </c>
    </row>
    <row r="314" spans="1:4" ht="13.5">
      <c r="A314" s="311" t="s">
        <v>247</v>
      </c>
      <c r="B314" s="315">
        <v>10000</v>
      </c>
      <c r="C314" s="263">
        <v>43938</v>
      </c>
      <c r="D314" s="57" t="s">
        <v>332</v>
      </c>
    </row>
    <row r="315" spans="1:4" ht="13.5">
      <c r="A315" s="311" t="s">
        <v>427</v>
      </c>
      <c r="B315" s="315">
        <v>5000</v>
      </c>
      <c r="C315" s="263">
        <v>43938</v>
      </c>
      <c r="D315" s="57" t="s">
        <v>332</v>
      </c>
    </row>
    <row r="316" spans="1:4" ht="13.5">
      <c r="A316" s="311" t="s">
        <v>225</v>
      </c>
      <c r="B316" s="315">
        <v>10000</v>
      </c>
      <c r="C316" s="263">
        <v>43938</v>
      </c>
      <c r="D316" s="57" t="s">
        <v>332</v>
      </c>
    </row>
    <row r="317" spans="1:4" ht="13.5">
      <c r="A317" s="311" t="s">
        <v>298</v>
      </c>
      <c r="B317" s="316">
        <v>5000</v>
      </c>
      <c r="C317" s="263">
        <v>43938</v>
      </c>
      <c r="D317" s="57" t="s">
        <v>332</v>
      </c>
    </row>
    <row r="318" spans="1:4" ht="13.5">
      <c r="A318" s="311" t="s">
        <v>428</v>
      </c>
      <c r="B318" s="315">
        <v>5000</v>
      </c>
      <c r="C318" s="263">
        <v>43938</v>
      </c>
      <c r="D318" s="57" t="s">
        <v>332</v>
      </c>
    </row>
    <row r="319" spans="1:4" ht="13.5">
      <c r="A319" s="311" t="s">
        <v>408</v>
      </c>
      <c r="B319" s="315">
        <v>15000</v>
      </c>
      <c r="C319" s="263">
        <v>43938</v>
      </c>
      <c r="D319" s="57" t="s">
        <v>332</v>
      </c>
    </row>
    <row r="320" spans="1:4" ht="13.5">
      <c r="A320" s="314" t="s">
        <v>429</v>
      </c>
      <c r="B320" s="315">
        <v>10000</v>
      </c>
      <c r="C320" s="263">
        <v>43938</v>
      </c>
      <c r="D320" s="57" t="s">
        <v>332</v>
      </c>
    </row>
    <row r="321" spans="1:4" ht="13.5">
      <c r="A321" s="311" t="s">
        <v>118</v>
      </c>
      <c r="B321" s="315">
        <v>15000</v>
      </c>
      <c r="C321" s="263">
        <v>43938</v>
      </c>
      <c r="D321" s="57" t="s">
        <v>332</v>
      </c>
    </row>
    <row r="322" spans="1:4" ht="13.5">
      <c r="A322" s="311" t="s">
        <v>430</v>
      </c>
      <c r="B322" s="315">
        <v>15000</v>
      </c>
      <c r="C322" s="263">
        <v>43938</v>
      </c>
      <c r="D322" s="57" t="s">
        <v>332</v>
      </c>
    </row>
    <row r="323" spans="1:4" ht="13.5">
      <c r="A323" s="311" t="s">
        <v>431</v>
      </c>
      <c r="B323" s="316">
        <v>15000</v>
      </c>
      <c r="C323" s="263">
        <v>43938</v>
      </c>
      <c r="D323" s="57" t="s">
        <v>332</v>
      </c>
    </row>
    <row r="324" spans="1:4" ht="13.5">
      <c r="A324" s="3" t="s">
        <v>465</v>
      </c>
      <c r="B324" s="6">
        <v>10000</v>
      </c>
      <c r="C324" s="322">
        <v>43945</v>
      </c>
      <c r="D324" s="57" t="s">
        <v>332</v>
      </c>
    </row>
    <row r="325" spans="1:4" ht="13.5">
      <c r="A325" s="3" t="s">
        <v>15</v>
      </c>
      <c r="B325" s="6">
        <v>10000</v>
      </c>
      <c r="C325" s="322">
        <v>43945</v>
      </c>
      <c r="D325" s="57" t="s">
        <v>332</v>
      </c>
    </row>
    <row r="326" spans="1:4" ht="13.5">
      <c r="A326" s="3" t="s">
        <v>466</v>
      </c>
      <c r="B326" s="6">
        <v>15000</v>
      </c>
      <c r="C326" s="322">
        <v>43945</v>
      </c>
      <c r="D326" s="57" t="s">
        <v>332</v>
      </c>
    </row>
    <row r="327" spans="1:4" ht="13.5">
      <c r="A327" s="3" t="s">
        <v>467</v>
      </c>
      <c r="B327" s="6">
        <v>10000</v>
      </c>
      <c r="C327" s="322">
        <v>43945</v>
      </c>
      <c r="D327" s="57" t="s">
        <v>332</v>
      </c>
    </row>
    <row r="328" spans="1:4" ht="13.5">
      <c r="A328" s="3" t="s">
        <v>468</v>
      </c>
      <c r="B328" s="6">
        <v>10000</v>
      </c>
      <c r="C328" s="322">
        <v>43945</v>
      </c>
      <c r="D328" s="57" t="s">
        <v>332</v>
      </c>
    </row>
    <row r="329" spans="1:4" ht="13.5">
      <c r="A329" s="3" t="s">
        <v>469</v>
      </c>
      <c r="B329" s="6">
        <v>15000</v>
      </c>
      <c r="C329" s="322">
        <v>43945</v>
      </c>
      <c r="D329" s="57" t="s">
        <v>332</v>
      </c>
    </row>
    <row r="330" spans="1:4" ht="13.5">
      <c r="A330" s="3" t="s">
        <v>470</v>
      </c>
      <c r="B330" s="6">
        <v>10000</v>
      </c>
      <c r="C330" s="322">
        <v>43945</v>
      </c>
      <c r="D330" s="57" t="s">
        <v>332</v>
      </c>
    </row>
    <row r="331" spans="1:4" ht="14.25">
      <c r="A331" s="317" t="s">
        <v>485</v>
      </c>
      <c r="B331" s="315">
        <v>5000</v>
      </c>
      <c r="C331" s="322">
        <v>43952</v>
      </c>
      <c r="D331" s="57" t="s">
        <v>332</v>
      </c>
    </row>
    <row r="332" spans="1:4" ht="13.5">
      <c r="A332" s="326" t="s">
        <v>487</v>
      </c>
      <c r="B332" s="328">
        <v>7500</v>
      </c>
      <c r="C332" s="322">
        <v>43952</v>
      </c>
      <c r="D332" s="57" t="s">
        <v>332</v>
      </c>
    </row>
    <row r="333" spans="1:4" ht="14.25">
      <c r="A333" s="317" t="s">
        <v>489</v>
      </c>
      <c r="B333" s="315">
        <v>5000</v>
      </c>
      <c r="C333" s="322">
        <v>43952</v>
      </c>
      <c r="D333" s="57" t="s">
        <v>332</v>
      </c>
    </row>
    <row r="334" spans="1:4" ht="14.25">
      <c r="A334" s="317" t="s">
        <v>390</v>
      </c>
      <c r="B334" s="315">
        <v>25000</v>
      </c>
      <c r="C334" s="322">
        <v>43952</v>
      </c>
      <c r="D334" s="57" t="s">
        <v>332</v>
      </c>
    </row>
    <row r="335" spans="1:4" ht="14.25">
      <c r="A335" s="317" t="s">
        <v>223</v>
      </c>
      <c r="B335" s="315">
        <v>15000</v>
      </c>
      <c r="C335" s="322">
        <v>43959</v>
      </c>
      <c r="D335" s="57" t="s">
        <v>332</v>
      </c>
    </row>
    <row r="336" spans="1:4" ht="14.25">
      <c r="A336" s="317" t="s">
        <v>198</v>
      </c>
      <c r="B336" s="315">
        <v>5000</v>
      </c>
      <c r="C336" s="322">
        <v>43959</v>
      </c>
      <c r="D336" s="57" t="s">
        <v>332</v>
      </c>
    </row>
    <row r="337" spans="1:4" ht="14.25">
      <c r="A337" s="317" t="s">
        <v>219</v>
      </c>
      <c r="B337" s="315">
        <v>15000</v>
      </c>
      <c r="C337" s="322">
        <v>43959</v>
      </c>
      <c r="D337" s="57" t="s">
        <v>332</v>
      </c>
    </row>
    <row r="338" spans="1:4" ht="14.25">
      <c r="A338" s="317" t="s">
        <v>509</v>
      </c>
      <c r="B338" s="315">
        <v>5000</v>
      </c>
      <c r="C338" s="322">
        <v>43959</v>
      </c>
      <c r="D338" s="57" t="s">
        <v>332</v>
      </c>
    </row>
    <row r="339" spans="1:4" ht="14.25">
      <c r="A339" s="317" t="s">
        <v>534</v>
      </c>
      <c r="B339" s="315">
        <v>5000</v>
      </c>
      <c r="C339" s="322">
        <v>43966</v>
      </c>
      <c r="D339" s="57" t="s">
        <v>332</v>
      </c>
    </row>
    <row r="340" spans="1:4" ht="14.25">
      <c r="A340" s="317" t="s">
        <v>536</v>
      </c>
      <c r="B340" s="315">
        <v>7500</v>
      </c>
      <c r="C340" s="322">
        <v>43966</v>
      </c>
      <c r="D340" s="57" t="s">
        <v>332</v>
      </c>
    </row>
    <row r="341" spans="1:4" ht="14.25">
      <c r="A341" s="317" t="s">
        <v>535</v>
      </c>
      <c r="B341" s="315">
        <v>10000</v>
      </c>
      <c r="C341" s="322">
        <v>43966</v>
      </c>
      <c r="D341" s="57" t="s">
        <v>332</v>
      </c>
    </row>
    <row r="342" spans="1:4" ht="14.25">
      <c r="A342" s="317" t="s">
        <v>581</v>
      </c>
      <c r="B342" s="315">
        <v>10000</v>
      </c>
      <c r="C342" s="322">
        <v>43973</v>
      </c>
      <c r="D342" s="57" t="s">
        <v>332</v>
      </c>
    </row>
    <row r="343" spans="1:4" ht="14.25">
      <c r="A343" s="317" t="s">
        <v>590</v>
      </c>
      <c r="B343" s="315">
        <v>10000</v>
      </c>
      <c r="C343" s="322">
        <v>43990</v>
      </c>
      <c r="D343" s="57" t="s">
        <v>332</v>
      </c>
    </row>
    <row r="344" spans="1:4" ht="14.25">
      <c r="A344" s="317" t="s">
        <v>1284</v>
      </c>
      <c r="B344" s="315">
        <v>3500</v>
      </c>
      <c r="C344" s="322">
        <v>44176</v>
      </c>
      <c r="D344" s="57"/>
    </row>
    <row r="345" spans="1:4" ht="14.25">
      <c r="A345" s="317"/>
      <c r="B345" s="315"/>
      <c r="C345" s="322"/>
      <c r="D345" s="57"/>
    </row>
    <row r="346" spans="1:4" ht="14.25" thickBot="1">
      <c r="A346" s="57"/>
      <c r="B346" s="22"/>
      <c r="C346" s="291"/>
      <c r="D346" s="57"/>
    </row>
    <row r="347" spans="1:4" ht="14.25" thickBot="1">
      <c r="A347" s="152" t="s">
        <v>25</v>
      </c>
      <c r="B347" s="151"/>
      <c r="C347" s="264"/>
      <c r="D347" s="57"/>
    </row>
    <row r="348" spans="1:4" ht="13.5">
      <c r="A348" s="228" t="s">
        <v>93</v>
      </c>
      <c r="B348" s="88">
        <v>5000</v>
      </c>
      <c r="C348" s="266">
        <v>43833</v>
      </c>
      <c r="D348" s="57"/>
    </row>
    <row r="349" spans="1:4" ht="13.5">
      <c r="A349" s="71" t="s">
        <v>94</v>
      </c>
      <c r="B349" s="88">
        <v>4800</v>
      </c>
      <c r="C349" s="266">
        <v>43833</v>
      </c>
      <c r="D349" s="57"/>
    </row>
    <row r="350" spans="1:4" ht="13.5">
      <c r="A350" s="71" t="s">
        <v>97</v>
      </c>
      <c r="B350" s="88">
        <v>400</v>
      </c>
      <c r="C350" s="266">
        <v>43838</v>
      </c>
      <c r="D350" s="57"/>
    </row>
    <row r="351" spans="1:4" ht="13.5">
      <c r="A351" s="71" t="s">
        <v>110</v>
      </c>
      <c r="B351" s="88">
        <v>500</v>
      </c>
      <c r="C351" s="266">
        <v>43853</v>
      </c>
      <c r="D351" s="57"/>
    </row>
    <row r="352" spans="1:4" ht="15" customHeight="1">
      <c r="A352" s="71" t="s">
        <v>111</v>
      </c>
      <c r="B352" s="88">
        <v>500</v>
      </c>
      <c r="C352" s="266">
        <v>43853</v>
      </c>
      <c r="D352" s="57"/>
    </row>
    <row r="353" spans="1:4" ht="13.5">
      <c r="A353" s="71" t="s">
        <v>112</v>
      </c>
      <c r="B353" s="6">
        <v>9000</v>
      </c>
      <c r="C353" s="265">
        <v>43853</v>
      </c>
      <c r="D353" s="57"/>
    </row>
    <row r="354" spans="1:4" ht="13.5">
      <c r="A354" s="95" t="s">
        <v>130</v>
      </c>
      <c r="B354" s="91">
        <v>364</v>
      </c>
      <c r="C354" s="263">
        <v>43858</v>
      </c>
      <c r="D354" s="57"/>
    </row>
    <row r="355" spans="1:4" ht="13.5">
      <c r="A355" s="95" t="s">
        <v>112</v>
      </c>
      <c r="B355" s="91">
        <v>7500</v>
      </c>
      <c r="C355" s="263">
        <v>43858</v>
      </c>
      <c r="D355" s="57"/>
    </row>
    <row r="356" spans="1:4" ht="13.5">
      <c r="A356" s="95" t="s">
        <v>131</v>
      </c>
      <c r="B356" s="91">
        <v>3000</v>
      </c>
      <c r="C356" s="263">
        <v>43858</v>
      </c>
      <c r="D356" s="57"/>
    </row>
    <row r="357" spans="1:4" ht="13.5">
      <c r="A357" s="95" t="s">
        <v>160</v>
      </c>
      <c r="B357" s="91">
        <v>240</v>
      </c>
      <c r="C357" s="263">
        <v>43867</v>
      </c>
      <c r="D357" s="57"/>
    </row>
    <row r="358" spans="1:4" s="25" customFormat="1" ht="13.5">
      <c r="A358" s="95" t="s">
        <v>165</v>
      </c>
      <c r="B358" s="91">
        <v>15000</v>
      </c>
      <c r="C358" s="263">
        <v>43871</v>
      </c>
      <c r="D358" s="3"/>
    </row>
    <row r="359" spans="1:4" s="25" customFormat="1" ht="13.5">
      <c r="A359" s="95" t="s">
        <v>166</v>
      </c>
      <c r="B359" s="91">
        <v>24000</v>
      </c>
      <c r="C359" s="263">
        <v>43871</v>
      </c>
      <c r="D359" s="3"/>
    </row>
    <row r="360" spans="1:4" ht="13.5">
      <c r="A360" s="95" t="s">
        <v>167</v>
      </c>
      <c r="B360" s="91">
        <v>1500</v>
      </c>
      <c r="C360" s="263">
        <v>43873</v>
      </c>
      <c r="D360" s="57"/>
    </row>
    <row r="361" spans="1:4" ht="13.5">
      <c r="A361" s="95" t="s">
        <v>168</v>
      </c>
      <c r="B361" s="91">
        <v>1500</v>
      </c>
      <c r="C361" s="263">
        <v>43873</v>
      </c>
      <c r="D361" s="57"/>
    </row>
    <row r="362" spans="1:4" ht="13.5">
      <c r="A362" s="95" t="s">
        <v>219</v>
      </c>
      <c r="B362" s="91">
        <v>1600</v>
      </c>
      <c r="C362" s="263">
        <v>43878</v>
      </c>
      <c r="D362" s="57"/>
    </row>
    <row r="363" spans="1:4" ht="13.5">
      <c r="A363" s="95" t="s">
        <v>193</v>
      </c>
      <c r="B363" s="91">
        <v>1000</v>
      </c>
      <c r="C363" s="263">
        <v>43881</v>
      </c>
      <c r="D363" s="57"/>
    </row>
    <row r="364" spans="1:4" ht="13.5">
      <c r="A364" s="95" t="s">
        <v>215</v>
      </c>
      <c r="B364" s="91">
        <v>3000</v>
      </c>
      <c r="C364" s="263">
        <v>43888</v>
      </c>
      <c r="D364" s="57"/>
    </row>
    <row r="365" spans="1:4" ht="13.5">
      <c r="A365" s="95" t="s">
        <v>216</v>
      </c>
      <c r="B365" s="91">
        <v>1500</v>
      </c>
      <c r="C365" s="263">
        <v>43888</v>
      </c>
      <c r="D365" s="57"/>
    </row>
    <row r="366" spans="1:4" ht="13.5">
      <c r="A366" s="95" t="s">
        <v>217</v>
      </c>
      <c r="B366" s="91">
        <v>1000</v>
      </c>
      <c r="C366" s="263">
        <v>43888</v>
      </c>
      <c r="D366" s="57"/>
    </row>
    <row r="367" spans="1:4" ht="13.5">
      <c r="A367" s="95" t="s">
        <v>216</v>
      </c>
      <c r="B367" s="91">
        <v>7500</v>
      </c>
      <c r="C367" s="263">
        <v>43893</v>
      </c>
      <c r="D367" s="281"/>
    </row>
    <row r="368" spans="1:4" ht="13.5">
      <c r="A368" s="95" t="s">
        <v>216</v>
      </c>
      <c r="B368" s="91">
        <v>3000</v>
      </c>
      <c r="C368" s="263">
        <v>43903</v>
      </c>
      <c r="D368" s="57"/>
    </row>
    <row r="369" spans="1:4" ht="13.5">
      <c r="A369" s="95" t="s">
        <v>286</v>
      </c>
      <c r="B369" s="91">
        <v>6000</v>
      </c>
      <c r="C369" s="263">
        <v>43903</v>
      </c>
      <c r="D369" s="57"/>
    </row>
    <row r="370" spans="1:4" ht="13.5">
      <c r="A370" s="95" t="s">
        <v>288</v>
      </c>
      <c r="B370" s="91">
        <v>1000</v>
      </c>
      <c r="C370" s="263">
        <v>43902</v>
      </c>
      <c r="D370" s="57"/>
    </row>
    <row r="371" spans="1:4" ht="13.5">
      <c r="A371" s="71" t="s">
        <v>289</v>
      </c>
      <c r="B371" s="6">
        <v>3000</v>
      </c>
      <c r="C371" s="265">
        <v>43902</v>
      </c>
      <c r="D371" s="57"/>
    </row>
    <row r="372" spans="1:4" ht="13.5">
      <c r="A372" s="71" t="s">
        <v>290</v>
      </c>
      <c r="B372" s="6">
        <v>1000</v>
      </c>
      <c r="C372" s="265">
        <v>43902</v>
      </c>
      <c r="D372" s="57"/>
    </row>
    <row r="373" spans="1:4" ht="13.5">
      <c r="A373" s="71" t="s">
        <v>291</v>
      </c>
      <c r="B373" s="6">
        <v>6000</v>
      </c>
      <c r="C373" s="265">
        <v>43899</v>
      </c>
      <c r="D373" s="57"/>
    </row>
    <row r="374" spans="1:4" s="25" customFormat="1" ht="13.5">
      <c r="A374" s="71" t="s">
        <v>292</v>
      </c>
      <c r="B374" s="6">
        <v>7500</v>
      </c>
      <c r="C374" s="265">
        <v>43899</v>
      </c>
      <c r="D374" s="3"/>
    </row>
    <row r="375" spans="1:4" ht="13.5">
      <c r="A375" s="71" t="s">
        <v>112</v>
      </c>
      <c r="B375" s="6">
        <v>7500</v>
      </c>
      <c r="C375" s="265">
        <v>43899</v>
      </c>
      <c r="D375" s="57"/>
    </row>
    <row r="376" spans="1:4" ht="13.5">
      <c r="A376" s="71" t="s">
        <v>219</v>
      </c>
      <c r="B376" s="6">
        <v>9000</v>
      </c>
      <c r="C376" s="265">
        <v>43899</v>
      </c>
      <c r="D376" s="57"/>
    </row>
    <row r="377" spans="1:4" s="25" customFormat="1" ht="13.5">
      <c r="A377" s="71" t="s">
        <v>316</v>
      </c>
      <c r="B377" s="6">
        <v>9000</v>
      </c>
      <c r="C377" s="265">
        <v>43907</v>
      </c>
      <c r="D377" s="3" t="s">
        <v>332</v>
      </c>
    </row>
    <row r="378" spans="1:4" s="25" customFormat="1" ht="13.5">
      <c r="A378" s="71" t="s">
        <v>321</v>
      </c>
      <c r="B378" s="6">
        <v>4000</v>
      </c>
      <c r="C378" s="271">
        <v>43910</v>
      </c>
      <c r="D378" s="3" t="s">
        <v>332</v>
      </c>
    </row>
    <row r="379" spans="1:4" s="25" customFormat="1" ht="13.5">
      <c r="A379" s="71" t="s">
        <v>322</v>
      </c>
      <c r="B379" s="6">
        <v>4000</v>
      </c>
      <c r="C379" s="271">
        <v>43910</v>
      </c>
      <c r="D379" s="3" t="s">
        <v>332</v>
      </c>
    </row>
    <row r="380" spans="1:4" s="25" customFormat="1" ht="13.5">
      <c r="A380" s="71" t="s">
        <v>323</v>
      </c>
      <c r="B380" s="6">
        <v>250</v>
      </c>
      <c r="C380" s="265">
        <v>43910</v>
      </c>
      <c r="D380" s="3" t="s">
        <v>332</v>
      </c>
    </row>
    <row r="381" spans="1:4" ht="13.5">
      <c r="A381" s="71" t="s">
        <v>326</v>
      </c>
      <c r="B381" s="6">
        <v>250</v>
      </c>
      <c r="C381" s="265">
        <v>43910</v>
      </c>
      <c r="D381" s="3" t="s">
        <v>332</v>
      </c>
    </row>
    <row r="382" spans="1:4" ht="13.5">
      <c r="A382" s="71" t="s">
        <v>329</v>
      </c>
      <c r="B382" s="6">
        <v>250</v>
      </c>
      <c r="C382" s="265">
        <v>43910</v>
      </c>
      <c r="D382" s="3" t="s">
        <v>332</v>
      </c>
    </row>
    <row r="383" spans="1:4" ht="13.5">
      <c r="A383" s="71" t="s">
        <v>334</v>
      </c>
      <c r="B383" s="6">
        <v>400</v>
      </c>
      <c r="C383" s="265">
        <v>43912</v>
      </c>
      <c r="D383" s="3" t="s">
        <v>332</v>
      </c>
    </row>
    <row r="384" spans="1:4" s="25" customFormat="1" ht="13.5">
      <c r="A384" s="71" t="s">
        <v>335</v>
      </c>
      <c r="B384" s="6">
        <v>1200</v>
      </c>
      <c r="C384" s="265">
        <v>43914</v>
      </c>
      <c r="D384" s="3" t="s">
        <v>332</v>
      </c>
    </row>
    <row r="385" spans="1:4" s="25" customFormat="1" ht="13.5">
      <c r="A385" s="71" t="s">
        <v>336</v>
      </c>
      <c r="B385" s="6">
        <v>1000</v>
      </c>
      <c r="C385" s="265">
        <v>43914</v>
      </c>
      <c r="D385" s="3" t="s">
        <v>332</v>
      </c>
    </row>
    <row r="386" spans="1:4" s="25" customFormat="1" ht="13.5">
      <c r="A386" s="71" t="s">
        <v>337</v>
      </c>
      <c r="B386" s="6">
        <v>10000</v>
      </c>
      <c r="C386" s="265">
        <v>43914</v>
      </c>
      <c r="D386" s="3" t="s">
        <v>332</v>
      </c>
    </row>
    <row r="387" spans="1:4" s="25" customFormat="1" ht="13.5">
      <c r="A387" s="71" t="s">
        <v>338</v>
      </c>
      <c r="B387" s="6">
        <v>5000</v>
      </c>
      <c r="C387" s="265">
        <v>43914</v>
      </c>
      <c r="D387" s="3" t="s">
        <v>332</v>
      </c>
    </row>
    <row r="388" spans="1:4" s="25" customFormat="1" ht="13.5">
      <c r="A388" s="71" t="s">
        <v>339</v>
      </c>
      <c r="B388" s="6">
        <v>200</v>
      </c>
      <c r="C388" s="265">
        <v>43914</v>
      </c>
      <c r="D388" s="3" t="s">
        <v>332</v>
      </c>
    </row>
    <row r="389" spans="1:4" s="25" customFormat="1" ht="13.5">
      <c r="A389" s="71" t="s">
        <v>341</v>
      </c>
      <c r="B389" s="6">
        <v>400</v>
      </c>
      <c r="C389" s="265">
        <v>43912</v>
      </c>
      <c r="D389" s="3"/>
    </row>
    <row r="390" spans="1:4" s="25" customFormat="1" ht="13.5">
      <c r="A390" s="71" t="s">
        <v>342</v>
      </c>
      <c r="B390" s="6">
        <v>400</v>
      </c>
      <c r="C390" s="265">
        <v>43912</v>
      </c>
      <c r="D390" s="3"/>
    </row>
    <row r="391" spans="1:4" s="25" customFormat="1" ht="13.5">
      <c r="A391" s="71" t="s">
        <v>359</v>
      </c>
      <c r="B391" s="6">
        <v>250</v>
      </c>
      <c r="C391" s="265">
        <v>43916</v>
      </c>
      <c r="D391" s="3" t="s">
        <v>332</v>
      </c>
    </row>
    <row r="392" spans="1:4" s="25" customFormat="1" ht="13.5">
      <c r="A392" s="71" t="s">
        <v>216</v>
      </c>
      <c r="B392" s="6">
        <v>1500</v>
      </c>
      <c r="C392" s="265">
        <v>43921</v>
      </c>
      <c r="D392" s="3" t="s">
        <v>332</v>
      </c>
    </row>
    <row r="393" spans="1:4" s="25" customFormat="1" ht="13.5">
      <c r="A393" s="71" t="s">
        <v>347</v>
      </c>
      <c r="B393" s="6">
        <v>1500</v>
      </c>
      <c r="C393" s="265">
        <v>43921</v>
      </c>
      <c r="D393" s="3"/>
    </row>
    <row r="394" spans="1:4" s="25" customFormat="1" ht="13.5">
      <c r="A394" s="71" t="s">
        <v>349</v>
      </c>
      <c r="B394" s="6">
        <v>5000</v>
      </c>
      <c r="C394" s="265">
        <v>43921</v>
      </c>
      <c r="D394" s="3" t="s">
        <v>332</v>
      </c>
    </row>
    <row r="395" spans="1:4" s="25" customFormat="1" ht="13.5">
      <c r="A395" s="71" t="s">
        <v>389</v>
      </c>
      <c r="B395" s="6">
        <v>18750</v>
      </c>
      <c r="C395" s="265">
        <v>43923</v>
      </c>
      <c r="D395" s="3" t="s">
        <v>332</v>
      </c>
    </row>
    <row r="396" spans="1:4" s="25" customFormat="1" ht="13.5">
      <c r="A396" s="71" t="s">
        <v>407</v>
      </c>
      <c r="B396" s="6">
        <v>6000</v>
      </c>
      <c r="C396" s="265">
        <v>43927</v>
      </c>
      <c r="D396" s="3"/>
    </row>
    <row r="397" spans="1:4" s="25" customFormat="1" ht="13.5">
      <c r="A397" s="71" t="s">
        <v>402</v>
      </c>
      <c r="B397" s="6">
        <v>4000</v>
      </c>
      <c r="C397" s="265">
        <v>43927</v>
      </c>
      <c r="D397" s="3" t="s">
        <v>332</v>
      </c>
    </row>
    <row r="398" spans="1:4" s="25" customFormat="1" ht="13.5">
      <c r="A398" s="71" t="s">
        <v>403</v>
      </c>
      <c r="B398" s="6">
        <v>1500</v>
      </c>
      <c r="C398" s="265">
        <v>43927</v>
      </c>
      <c r="D398" s="3" t="s">
        <v>332</v>
      </c>
    </row>
    <row r="399" spans="1:4" s="25" customFormat="1" ht="13.5">
      <c r="A399" s="71" t="s">
        <v>292</v>
      </c>
      <c r="B399" s="6">
        <v>1500</v>
      </c>
      <c r="C399" s="265">
        <v>43927</v>
      </c>
      <c r="D399" s="3" t="s">
        <v>332</v>
      </c>
    </row>
    <row r="400" spans="1:4" s="25" customFormat="1" ht="13.5">
      <c r="A400" s="71" t="s">
        <v>404</v>
      </c>
      <c r="B400" s="6">
        <v>1500</v>
      </c>
      <c r="C400" s="265">
        <v>43927</v>
      </c>
      <c r="D400" s="3" t="s">
        <v>332</v>
      </c>
    </row>
    <row r="401" spans="1:4" s="25" customFormat="1" ht="13.5">
      <c r="A401" s="175" t="s">
        <v>405</v>
      </c>
      <c r="B401" s="6">
        <v>2500</v>
      </c>
      <c r="C401" s="265">
        <v>43927</v>
      </c>
      <c r="D401" s="3" t="s">
        <v>332</v>
      </c>
    </row>
    <row r="402" spans="1:4" s="25" customFormat="1" ht="13.5">
      <c r="A402" s="71" t="s">
        <v>406</v>
      </c>
      <c r="B402" s="6">
        <v>8000</v>
      </c>
      <c r="C402" s="265">
        <v>43927</v>
      </c>
      <c r="D402" s="3" t="s">
        <v>332</v>
      </c>
    </row>
    <row r="403" spans="1:4" s="25" customFormat="1" ht="13.5">
      <c r="A403" s="71" t="s">
        <v>446</v>
      </c>
      <c r="B403" s="6">
        <v>7500</v>
      </c>
      <c r="C403" s="265">
        <v>43937</v>
      </c>
      <c r="D403" s="3"/>
    </row>
    <row r="404" spans="1:4" s="25" customFormat="1" ht="13.5">
      <c r="A404" s="71" t="s">
        <v>449</v>
      </c>
      <c r="B404" s="6">
        <v>12750</v>
      </c>
      <c r="C404" s="265">
        <v>43941</v>
      </c>
      <c r="D404" s="3"/>
    </row>
    <row r="405" spans="1:4" s="25" customFormat="1" ht="13.5">
      <c r="A405" s="71" t="s">
        <v>450</v>
      </c>
      <c r="B405" s="6">
        <v>12500</v>
      </c>
      <c r="C405" s="265">
        <v>43941</v>
      </c>
      <c r="D405" s="3"/>
    </row>
    <row r="406" spans="1:4" s="25" customFormat="1" ht="13.5">
      <c r="A406" s="71" t="s">
        <v>286</v>
      </c>
      <c r="B406" s="6">
        <v>90000</v>
      </c>
      <c r="C406" s="265">
        <v>43942</v>
      </c>
      <c r="D406" s="3" t="s">
        <v>332</v>
      </c>
    </row>
    <row r="407" spans="1:4" s="25" customFormat="1" ht="13.5">
      <c r="A407" s="71" t="s">
        <v>335</v>
      </c>
      <c r="B407" s="6">
        <v>15000</v>
      </c>
      <c r="C407" s="265">
        <v>43942</v>
      </c>
      <c r="D407" s="3"/>
    </row>
    <row r="408" spans="1:4" s="25" customFormat="1" ht="13.5">
      <c r="A408" s="71" t="s">
        <v>451</v>
      </c>
      <c r="B408" s="6">
        <v>15000</v>
      </c>
      <c r="C408" s="265">
        <v>43942</v>
      </c>
      <c r="D408" s="3"/>
    </row>
    <row r="409" spans="1:4" s="25" customFormat="1" ht="13.5">
      <c r="A409" s="71" t="s">
        <v>452</v>
      </c>
      <c r="B409" s="6">
        <v>4000</v>
      </c>
      <c r="C409" s="265">
        <v>43942</v>
      </c>
      <c r="D409" s="3"/>
    </row>
    <row r="410" spans="1:4" s="25" customFormat="1" ht="13.5">
      <c r="A410" s="71" t="s">
        <v>219</v>
      </c>
      <c r="B410" s="6">
        <v>15000</v>
      </c>
      <c r="C410" s="265">
        <v>43942</v>
      </c>
      <c r="D410" s="3"/>
    </row>
    <row r="411" spans="1:4" s="25" customFormat="1" ht="13.5">
      <c r="A411" s="71" t="s">
        <v>389</v>
      </c>
      <c r="B411" s="6">
        <v>6000</v>
      </c>
      <c r="C411" s="265">
        <v>43942</v>
      </c>
      <c r="D411" s="3"/>
    </row>
    <row r="412" spans="1:4" s="25" customFormat="1" ht="13.5">
      <c r="A412" s="71" t="s">
        <v>167</v>
      </c>
      <c r="B412" s="6">
        <v>6000</v>
      </c>
      <c r="C412" s="265">
        <v>43942</v>
      </c>
      <c r="D412" s="3"/>
    </row>
    <row r="413" spans="1:4" s="25" customFormat="1" ht="13.5">
      <c r="A413" s="71" t="s">
        <v>292</v>
      </c>
      <c r="B413" s="6">
        <v>5000</v>
      </c>
      <c r="C413" s="265">
        <v>43942</v>
      </c>
      <c r="D413" s="3" t="s">
        <v>332</v>
      </c>
    </row>
    <row r="414" spans="1:4" s="25" customFormat="1" ht="13.5">
      <c r="A414" s="71" t="s">
        <v>390</v>
      </c>
      <c r="B414" s="6">
        <v>250</v>
      </c>
      <c r="C414" s="265">
        <v>43943</v>
      </c>
      <c r="D414" s="3" t="s">
        <v>332</v>
      </c>
    </row>
    <row r="415" spans="1:4" s="25" customFormat="1" ht="13.5">
      <c r="A415" s="71" t="s">
        <v>472</v>
      </c>
      <c r="B415" s="6">
        <v>37500</v>
      </c>
      <c r="C415" s="265">
        <v>43945</v>
      </c>
      <c r="D415" s="57"/>
    </row>
    <row r="416" spans="1:4" s="25" customFormat="1" ht="13.5">
      <c r="A416" s="71" t="s">
        <v>452</v>
      </c>
      <c r="B416" s="6">
        <v>3000</v>
      </c>
      <c r="C416" s="265">
        <v>43945</v>
      </c>
      <c r="D416" s="57"/>
    </row>
    <row r="417" spans="1:4" s="25" customFormat="1" ht="13.5">
      <c r="A417" s="71" t="s">
        <v>476</v>
      </c>
      <c r="B417" s="6">
        <v>15000</v>
      </c>
      <c r="C417" s="265">
        <v>43948</v>
      </c>
      <c r="D417" s="3" t="s">
        <v>332</v>
      </c>
    </row>
    <row r="418" spans="1:4" s="25" customFormat="1" ht="13.5">
      <c r="A418" s="71" t="s">
        <v>477</v>
      </c>
      <c r="B418" s="6">
        <v>15000</v>
      </c>
      <c r="C418" s="265">
        <v>43948</v>
      </c>
      <c r="D418" s="3" t="s">
        <v>332</v>
      </c>
    </row>
    <row r="419" spans="1:4" s="25" customFormat="1" ht="13.5">
      <c r="A419" s="71" t="s">
        <v>408</v>
      </c>
      <c r="B419" s="6">
        <v>6000</v>
      </c>
      <c r="C419" s="265">
        <v>43952</v>
      </c>
      <c r="D419" s="3" t="s">
        <v>332</v>
      </c>
    </row>
    <row r="420" spans="1:4" s="25" customFormat="1" ht="13.5">
      <c r="A420" s="71" t="s">
        <v>339</v>
      </c>
      <c r="B420" s="6">
        <v>7000</v>
      </c>
      <c r="C420" s="265">
        <v>43952</v>
      </c>
      <c r="D420" s="3" t="s">
        <v>332</v>
      </c>
    </row>
    <row r="421" spans="1:4" s="25" customFormat="1" ht="13.5">
      <c r="A421" s="71" t="s">
        <v>496</v>
      </c>
      <c r="B421" s="6">
        <v>1600</v>
      </c>
      <c r="C421" s="265">
        <v>43952</v>
      </c>
      <c r="D421" s="3" t="s">
        <v>332</v>
      </c>
    </row>
    <row r="422" spans="1:4" s="25" customFormat="1" ht="13.5">
      <c r="A422" s="71" t="s">
        <v>497</v>
      </c>
      <c r="B422" s="6">
        <v>250</v>
      </c>
      <c r="C422" s="265">
        <v>43955</v>
      </c>
      <c r="D422" s="3" t="s">
        <v>332</v>
      </c>
    </row>
    <row r="423" spans="1:4" s="25" customFormat="1" ht="13.5">
      <c r="A423" s="71" t="s">
        <v>389</v>
      </c>
      <c r="B423" s="6">
        <v>3000</v>
      </c>
      <c r="C423" s="265">
        <v>43957</v>
      </c>
      <c r="D423" s="3"/>
    </row>
    <row r="424" spans="1:4" s="25" customFormat="1" ht="13.5">
      <c r="A424" s="71" t="s">
        <v>519</v>
      </c>
      <c r="B424" s="6">
        <v>11100</v>
      </c>
      <c r="C424" s="265">
        <v>43959</v>
      </c>
      <c r="D424" s="3"/>
    </row>
    <row r="425" spans="1:4" s="25" customFormat="1" ht="13.5">
      <c r="A425" s="71" t="s">
        <v>516</v>
      </c>
      <c r="B425" s="6">
        <v>11100</v>
      </c>
      <c r="C425" s="265">
        <v>43959</v>
      </c>
      <c r="D425" s="3"/>
    </row>
    <row r="426" spans="1:4" s="25" customFormat="1" ht="13.5">
      <c r="A426" s="71" t="s">
        <v>517</v>
      </c>
      <c r="B426" s="6">
        <v>11100</v>
      </c>
      <c r="C426" s="265">
        <v>43959</v>
      </c>
      <c r="D426" s="3"/>
    </row>
    <row r="427" spans="1:4" s="25" customFormat="1" ht="13.5">
      <c r="A427" s="71" t="s">
        <v>292</v>
      </c>
      <c r="B427" s="6">
        <v>1500</v>
      </c>
      <c r="C427" s="265">
        <v>43962</v>
      </c>
      <c r="D427" s="3"/>
    </row>
    <row r="428" spans="1:4" s="25" customFormat="1" ht="13.5">
      <c r="A428" s="71" t="s">
        <v>520</v>
      </c>
      <c r="B428" s="6">
        <v>1500</v>
      </c>
      <c r="C428" s="265">
        <v>43962</v>
      </c>
      <c r="D428" s="3" t="s">
        <v>332</v>
      </c>
    </row>
    <row r="429" spans="1:4" s="25" customFormat="1" ht="13.5">
      <c r="A429" s="71" t="s">
        <v>521</v>
      </c>
      <c r="B429" s="6">
        <v>1500</v>
      </c>
      <c r="C429" s="265">
        <v>43962</v>
      </c>
      <c r="D429" s="3"/>
    </row>
    <row r="430" spans="1:4" s="25" customFormat="1" ht="13.5">
      <c r="A430" s="71" t="s">
        <v>523</v>
      </c>
      <c r="B430" s="6">
        <v>7500</v>
      </c>
      <c r="C430" s="265">
        <v>43963</v>
      </c>
      <c r="D430" s="3"/>
    </row>
    <row r="431" spans="1:4" s="25" customFormat="1" ht="13.5">
      <c r="A431" s="71" t="s">
        <v>531</v>
      </c>
      <c r="B431" s="6">
        <v>9000</v>
      </c>
      <c r="C431" s="265">
        <v>43965</v>
      </c>
      <c r="D431" s="3"/>
    </row>
    <row r="432" spans="1:4" s="25" customFormat="1" ht="13.5">
      <c r="A432" s="71" t="s">
        <v>544</v>
      </c>
      <c r="B432" s="6">
        <v>400</v>
      </c>
      <c r="C432" s="265">
        <v>43969</v>
      </c>
      <c r="D432" s="3"/>
    </row>
    <row r="433" spans="1:4" s="25" customFormat="1" ht="13.5">
      <c r="A433" s="71" t="s">
        <v>546</v>
      </c>
      <c r="B433" s="6">
        <v>2000</v>
      </c>
      <c r="C433" s="265">
        <v>43969</v>
      </c>
      <c r="D433" s="3"/>
    </row>
    <row r="434" spans="1:4" s="25" customFormat="1" ht="13.5">
      <c r="A434" s="71" t="s">
        <v>557</v>
      </c>
      <c r="B434" s="6">
        <v>3000</v>
      </c>
      <c r="C434" s="265">
        <v>43969</v>
      </c>
      <c r="D434" s="3"/>
    </row>
    <row r="435" spans="1:4" s="25" customFormat="1" ht="13.5">
      <c r="A435" s="71" t="s">
        <v>558</v>
      </c>
      <c r="B435" s="6">
        <v>3000</v>
      </c>
      <c r="C435" s="265">
        <v>43969</v>
      </c>
      <c r="D435" s="3"/>
    </row>
    <row r="436" spans="1:4" s="25" customFormat="1" ht="13.5">
      <c r="A436" s="71" t="s">
        <v>559</v>
      </c>
      <c r="B436" s="6">
        <v>3000</v>
      </c>
      <c r="C436" s="265">
        <v>43969</v>
      </c>
      <c r="D436" s="3"/>
    </row>
    <row r="437" spans="1:4" s="25" customFormat="1" ht="13.5">
      <c r="A437" s="3" t="s">
        <v>560</v>
      </c>
      <c r="B437" s="6">
        <v>3000</v>
      </c>
      <c r="C437" s="269">
        <v>43969</v>
      </c>
      <c r="D437" s="3"/>
    </row>
    <row r="438" spans="1:4" s="25" customFormat="1" ht="13.5">
      <c r="A438" s="71" t="s">
        <v>252</v>
      </c>
      <c r="B438" s="6">
        <v>6000</v>
      </c>
      <c r="C438" s="265">
        <v>43969</v>
      </c>
      <c r="D438" s="3"/>
    </row>
    <row r="439" spans="1:4" s="25" customFormat="1" ht="14.25">
      <c r="A439" s="71" t="s">
        <v>561</v>
      </c>
      <c r="B439" s="6">
        <v>9000</v>
      </c>
      <c r="C439" s="265">
        <v>43970</v>
      </c>
      <c r="D439" s="338" t="s">
        <v>562</v>
      </c>
    </row>
    <row r="440" spans="1:4" s="25" customFormat="1" ht="14.25">
      <c r="A440" s="71" t="s">
        <v>563</v>
      </c>
      <c r="B440" s="6">
        <v>2250</v>
      </c>
      <c r="C440" s="265">
        <v>43972</v>
      </c>
      <c r="D440" s="332"/>
    </row>
    <row r="441" spans="1:4" s="25" customFormat="1" ht="14.25">
      <c r="A441" s="71" t="s">
        <v>389</v>
      </c>
      <c r="B441" s="6">
        <v>15000</v>
      </c>
      <c r="C441" s="265">
        <v>43972</v>
      </c>
      <c r="D441" s="332"/>
    </row>
    <row r="442" spans="1:4" s="25" customFormat="1" ht="14.25">
      <c r="A442" s="71" t="s">
        <v>564</v>
      </c>
      <c r="B442" s="6">
        <v>7500</v>
      </c>
      <c r="C442" s="265">
        <v>43972</v>
      </c>
      <c r="D442" s="332"/>
    </row>
    <row r="443" spans="1:4" s="25" customFormat="1" ht="13.5">
      <c r="A443" s="71" t="s">
        <v>565</v>
      </c>
      <c r="B443" s="6">
        <v>2250</v>
      </c>
      <c r="C443" s="265">
        <v>43972</v>
      </c>
      <c r="D443" s="3"/>
    </row>
    <row r="444" spans="1:4" s="25" customFormat="1" ht="13.5">
      <c r="A444" s="71" t="s">
        <v>567</v>
      </c>
      <c r="B444" s="6">
        <v>2250</v>
      </c>
      <c r="C444" s="265">
        <v>43972</v>
      </c>
      <c r="D444" s="3"/>
    </row>
    <row r="445" spans="1:4" s="25" customFormat="1" ht="13.5">
      <c r="A445" s="71" t="s">
        <v>569</v>
      </c>
      <c r="B445" s="6">
        <v>2250</v>
      </c>
      <c r="C445" s="265">
        <v>43972</v>
      </c>
      <c r="D445" s="3"/>
    </row>
    <row r="446" spans="1:4" s="25" customFormat="1" ht="13.5">
      <c r="A446" s="71" t="s">
        <v>570</v>
      </c>
      <c r="B446" s="6">
        <v>7500</v>
      </c>
      <c r="C446" s="265">
        <v>43972</v>
      </c>
      <c r="D446" s="3"/>
    </row>
    <row r="447" spans="1:4" s="25" customFormat="1" ht="13.5">
      <c r="A447" s="71" t="s">
        <v>571</v>
      </c>
      <c r="B447" s="6">
        <v>2250</v>
      </c>
      <c r="C447" s="265">
        <v>43972</v>
      </c>
      <c r="D447" s="3"/>
    </row>
    <row r="448" spans="1:4" s="25" customFormat="1" ht="13.5">
      <c r="A448" s="95" t="s">
        <v>574</v>
      </c>
      <c r="B448" s="91">
        <v>3750</v>
      </c>
      <c r="C448" s="265">
        <v>43972</v>
      </c>
      <c r="D448" s="3"/>
    </row>
    <row r="449" spans="1:4" s="25" customFormat="1" ht="13.5">
      <c r="A449" s="95" t="s">
        <v>575</v>
      </c>
      <c r="B449" s="91">
        <v>3750</v>
      </c>
      <c r="C449" s="265">
        <v>43972</v>
      </c>
      <c r="D449" s="3"/>
    </row>
    <row r="450" spans="1:4" s="25" customFormat="1" ht="13.5">
      <c r="A450" s="95" t="s">
        <v>577</v>
      </c>
      <c r="B450" s="91">
        <v>3750</v>
      </c>
      <c r="C450" s="265">
        <v>43972</v>
      </c>
      <c r="D450" s="3"/>
    </row>
    <row r="451" spans="1:4" s="25" customFormat="1" ht="13.5">
      <c r="A451" s="95" t="s">
        <v>578</v>
      </c>
      <c r="B451" s="91">
        <v>22500</v>
      </c>
      <c r="C451" s="265">
        <v>43972</v>
      </c>
      <c r="D451" s="3"/>
    </row>
    <row r="452" spans="1:4" s="25" customFormat="1" ht="13.5">
      <c r="A452" s="95" t="s">
        <v>580</v>
      </c>
      <c r="B452" s="91">
        <v>3000</v>
      </c>
      <c r="C452" s="265">
        <v>43973</v>
      </c>
      <c r="D452" s="3"/>
    </row>
    <row r="453" spans="1:4" s="25" customFormat="1" ht="13.5">
      <c r="A453" s="95" t="s">
        <v>592</v>
      </c>
      <c r="B453" s="91">
        <v>2000</v>
      </c>
      <c r="C453" s="265">
        <v>43980</v>
      </c>
      <c r="D453" s="3"/>
    </row>
    <row r="454" spans="1:4" s="25" customFormat="1" ht="13.5">
      <c r="A454" s="95" t="s">
        <v>594</v>
      </c>
      <c r="B454" s="91">
        <v>500</v>
      </c>
      <c r="C454" s="265">
        <v>43984</v>
      </c>
      <c r="D454" s="3"/>
    </row>
    <row r="455" spans="1:4" s="25" customFormat="1" ht="13.5">
      <c r="A455" s="95" t="s">
        <v>609</v>
      </c>
      <c r="B455" s="91">
        <v>7500</v>
      </c>
      <c r="C455" s="263">
        <v>43990</v>
      </c>
      <c r="D455" s="3"/>
    </row>
    <row r="456" spans="1:4" s="25" customFormat="1" ht="13.5">
      <c r="A456" s="95" t="s">
        <v>286</v>
      </c>
      <c r="B456" s="91">
        <v>10000</v>
      </c>
      <c r="C456" s="263">
        <v>43991</v>
      </c>
      <c r="D456" s="3"/>
    </row>
    <row r="457" spans="1:4" s="25" customFormat="1" ht="13.5">
      <c r="A457" s="95" t="s">
        <v>612</v>
      </c>
      <c r="B457" s="91">
        <v>4000</v>
      </c>
      <c r="C457" s="263">
        <v>43991</v>
      </c>
      <c r="D457" s="3"/>
    </row>
    <row r="458" spans="1:4" s="25" customFormat="1" ht="13.5">
      <c r="A458" s="95" t="s">
        <v>615</v>
      </c>
      <c r="B458" s="91">
        <v>7500</v>
      </c>
      <c r="C458" s="263">
        <v>43991</v>
      </c>
      <c r="D458" s="3"/>
    </row>
    <row r="459" spans="1:4" s="25" customFormat="1" ht="13.5">
      <c r="A459" s="95" t="s">
        <v>618</v>
      </c>
      <c r="B459" s="91">
        <v>250</v>
      </c>
      <c r="C459" s="263">
        <v>43993</v>
      </c>
      <c r="D459" s="3"/>
    </row>
    <row r="460" spans="1:4" s="25" customFormat="1" ht="13.5">
      <c r="A460" s="95" t="s">
        <v>621</v>
      </c>
      <c r="B460" s="91">
        <v>400</v>
      </c>
      <c r="C460" s="263">
        <v>43993</v>
      </c>
      <c r="D460" s="3"/>
    </row>
    <row r="461" spans="1:4" s="25" customFormat="1" ht="13.5">
      <c r="A461" s="95" t="s">
        <v>624</v>
      </c>
      <c r="B461" s="91">
        <v>400</v>
      </c>
      <c r="C461" s="263">
        <v>43993</v>
      </c>
      <c r="D461" s="3"/>
    </row>
    <row r="462" spans="1:4" s="25" customFormat="1" ht="13.5">
      <c r="A462" s="95" t="s">
        <v>625</v>
      </c>
      <c r="B462" s="91">
        <v>400</v>
      </c>
      <c r="C462" s="263">
        <v>44000</v>
      </c>
      <c r="D462" s="3"/>
    </row>
    <row r="463" spans="1:4" s="25" customFormat="1" ht="13.5">
      <c r="A463" s="95" t="s">
        <v>626</v>
      </c>
      <c r="B463" s="91">
        <v>5850</v>
      </c>
      <c r="C463" s="263">
        <v>44004</v>
      </c>
      <c r="D463" s="3" t="s">
        <v>332</v>
      </c>
    </row>
    <row r="464" spans="1:4" s="25" customFormat="1" ht="13.5">
      <c r="A464" s="95" t="s">
        <v>633</v>
      </c>
      <c r="B464" s="91">
        <v>200</v>
      </c>
      <c r="C464" s="263">
        <v>44008</v>
      </c>
      <c r="D464" s="3"/>
    </row>
    <row r="465" spans="1:4" s="25" customFormat="1" ht="13.5">
      <c r="A465" s="95" t="s">
        <v>699</v>
      </c>
      <c r="B465" s="91">
        <v>25000</v>
      </c>
      <c r="C465" s="263">
        <v>44018</v>
      </c>
      <c r="D465" s="3"/>
    </row>
    <row r="466" spans="1:4" s="25" customFormat="1" ht="13.5">
      <c r="A466" s="95" t="s">
        <v>708</v>
      </c>
      <c r="B466" s="91">
        <v>3000</v>
      </c>
      <c r="C466" s="263">
        <v>44025</v>
      </c>
      <c r="D466" s="3"/>
    </row>
    <row r="467" spans="1:4" s="25" customFormat="1" ht="13.5">
      <c r="A467" s="95" t="s">
        <v>709</v>
      </c>
      <c r="B467" s="91">
        <v>1500</v>
      </c>
      <c r="C467" s="263">
        <v>44025</v>
      </c>
      <c r="D467" s="3"/>
    </row>
    <row r="468" spans="1:4" s="25" customFormat="1" ht="13.5">
      <c r="A468" s="95" t="s">
        <v>389</v>
      </c>
      <c r="B468" s="91">
        <v>1500</v>
      </c>
      <c r="C468" s="263">
        <v>44025</v>
      </c>
      <c r="D468" s="3"/>
    </row>
    <row r="469" spans="1:4" s="25" customFormat="1" ht="13.5">
      <c r="A469" s="95" t="s">
        <v>358</v>
      </c>
      <c r="B469" s="91">
        <v>1500</v>
      </c>
      <c r="C469" s="263">
        <v>44025</v>
      </c>
      <c r="D469" s="3"/>
    </row>
    <row r="470" spans="1:4" s="25" customFormat="1" ht="13.5">
      <c r="A470" s="95" t="s">
        <v>710</v>
      </c>
      <c r="B470" s="91">
        <v>1050</v>
      </c>
      <c r="C470" s="263">
        <v>44025</v>
      </c>
      <c r="D470" s="3"/>
    </row>
    <row r="471" spans="1:4" s="25" customFormat="1" ht="13.5">
      <c r="A471" s="95" t="s">
        <v>711</v>
      </c>
      <c r="B471" s="91">
        <v>3750</v>
      </c>
      <c r="C471" s="263">
        <v>44025</v>
      </c>
      <c r="D471" s="3"/>
    </row>
    <row r="472" spans="1:4" s="25" customFormat="1" ht="13.5">
      <c r="A472" s="95" t="s">
        <v>712</v>
      </c>
      <c r="B472" s="91">
        <v>1500</v>
      </c>
      <c r="C472" s="263">
        <v>44025</v>
      </c>
      <c r="D472" s="3"/>
    </row>
    <row r="473" spans="1:4" s="25" customFormat="1" ht="13.5">
      <c r="A473" s="95" t="s">
        <v>713</v>
      </c>
      <c r="B473" s="91">
        <v>750</v>
      </c>
      <c r="C473" s="263">
        <v>44025</v>
      </c>
      <c r="D473" s="3"/>
    </row>
    <row r="474" spans="1:4" s="25" customFormat="1" ht="13.5">
      <c r="A474" s="95" t="s">
        <v>720</v>
      </c>
      <c r="B474" s="91">
        <v>1500</v>
      </c>
      <c r="C474" s="263">
        <v>44025</v>
      </c>
      <c r="D474" s="3"/>
    </row>
    <row r="475" spans="1:4" s="25" customFormat="1" ht="13.5">
      <c r="A475" s="95" t="s">
        <v>721</v>
      </c>
      <c r="B475" s="91">
        <v>3000</v>
      </c>
      <c r="C475" s="263">
        <v>44025</v>
      </c>
      <c r="D475" s="3"/>
    </row>
    <row r="476" spans="1:4" s="25" customFormat="1" ht="13.5">
      <c r="A476" s="95" t="s">
        <v>404</v>
      </c>
      <c r="B476" s="91">
        <v>3000</v>
      </c>
      <c r="C476" s="263">
        <v>44025</v>
      </c>
      <c r="D476" s="3"/>
    </row>
    <row r="477" spans="1:4" s="25" customFormat="1" ht="13.5">
      <c r="A477" s="95" t="s">
        <v>744</v>
      </c>
      <c r="B477" s="91">
        <v>800</v>
      </c>
      <c r="C477" s="263">
        <v>44034</v>
      </c>
      <c r="D477" s="3"/>
    </row>
    <row r="478" spans="1:4" s="25" customFormat="1" ht="13.5">
      <c r="A478" s="95" t="s">
        <v>741</v>
      </c>
      <c r="B478" s="91">
        <v>250</v>
      </c>
      <c r="C478" s="263">
        <v>44035</v>
      </c>
      <c r="D478" s="3"/>
    </row>
    <row r="479" spans="1:4" s="25" customFormat="1" ht="13.5">
      <c r="A479" s="95" t="s">
        <v>252</v>
      </c>
      <c r="B479" s="91">
        <v>7500</v>
      </c>
      <c r="C479" s="263">
        <v>44039</v>
      </c>
      <c r="D479" s="3"/>
    </row>
    <row r="480" spans="1:4" s="25" customFormat="1" ht="13.5">
      <c r="A480" s="95" t="s">
        <v>517</v>
      </c>
      <c r="B480" s="91">
        <v>15000</v>
      </c>
      <c r="C480" s="263">
        <v>44043</v>
      </c>
      <c r="D480" s="3"/>
    </row>
    <row r="481" spans="1:4" s="25" customFormat="1" ht="13.5">
      <c r="A481" s="95" t="s">
        <v>516</v>
      </c>
      <c r="B481" s="91">
        <v>15000</v>
      </c>
      <c r="C481" s="263">
        <v>44043</v>
      </c>
      <c r="D481" s="3"/>
    </row>
    <row r="482" spans="1:4" s="25" customFormat="1" ht="13.5">
      <c r="A482" s="95" t="s">
        <v>785</v>
      </c>
      <c r="B482" s="91">
        <v>3000</v>
      </c>
      <c r="C482" s="263">
        <v>44043</v>
      </c>
      <c r="D482" s="3"/>
    </row>
    <row r="483" spans="1:4" s="25" customFormat="1" ht="13.5">
      <c r="A483" s="95" t="s">
        <v>786</v>
      </c>
      <c r="B483" s="91">
        <v>6000</v>
      </c>
      <c r="C483" s="263">
        <v>44043</v>
      </c>
      <c r="D483" s="3"/>
    </row>
    <row r="484" spans="1:4" s="25" customFormat="1" ht="13.5">
      <c r="A484" s="95" t="s">
        <v>788</v>
      </c>
      <c r="B484" s="91">
        <v>9000</v>
      </c>
      <c r="C484" s="263">
        <v>44043</v>
      </c>
      <c r="D484" s="3"/>
    </row>
    <row r="485" spans="1:4" s="25" customFormat="1" ht="13.5">
      <c r="A485" s="95" t="s">
        <v>789</v>
      </c>
      <c r="B485" s="91">
        <v>10000</v>
      </c>
      <c r="C485" s="263">
        <v>44043</v>
      </c>
      <c r="D485" s="3"/>
    </row>
    <row r="486" spans="1:4" s="25" customFormat="1" ht="13.5">
      <c r="A486" s="95" t="s">
        <v>790</v>
      </c>
      <c r="B486" s="91">
        <v>300</v>
      </c>
      <c r="C486" s="263">
        <v>44043</v>
      </c>
      <c r="D486" s="3" t="s">
        <v>791</v>
      </c>
    </row>
    <row r="487" spans="1:4" s="25" customFormat="1" ht="13.5">
      <c r="A487" s="95" t="s">
        <v>797</v>
      </c>
      <c r="B487" s="91">
        <v>750</v>
      </c>
      <c r="C487" s="263">
        <v>44053</v>
      </c>
      <c r="D487" s="3"/>
    </row>
    <row r="488" spans="1:4" s="25" customFormat="1" ht="13.5">
      <c r="A488" s="95" t="s">
        <v>799</v>
      </c>
      <c r="B488" s="91">
        <v>1250</v>
      </c>
      <c r="C488" s="263">
        <v>44053</v>
      </c>
      <c r="D488" s="3" t="s">
        <v>812</v>
      </c>
    </row>
    <row r="489" spans="1:4" s="25" customFormat="1" ht="13.5">
      <c r="A489" s="95" t="s">
        <v>819</v>
      </c>
      <c r="B489" s="91">
        <v>750</v>
      </c>
      <c r="C489" s="263">
        <v>44060</v>
      </c>
      <c r="D489" s="3"/>
    </row>
    <row r="490" spans="1:4" s="25" customFormat="1" ht="13.5">
      <c r="A490" s="95" t="s">
        <v>621</v>
      </c>
      <c r="B490" s="91">
        <v>200</v>
      </c>
      <c r="C490" s="263">
        <v>44063</v>
      </c>
      <c r="D490" s="3"/>
    </row>
    <row r="491" spans="1:4" s="25" customFormat="1" ht="13.5">
      <c r="A491" s="95" t="s">
        <v>827</v>
      </c>
      <c r="B491" s="412">
        <v>309.6</v>
      </c>
      <c r="C491" s="263">
        <v>44064</v>
      </c>
      <c r="D491" s="3"/>
    </row>
    <row r="492" spans="1:4" s="25" customFormat="1" ht="13.5">
      <c r="A492" s="95" t="s">
        <v>389</v>
      </c>
      <c r="B492" s="91">
        <v>3000</v>
      </c>
      <c r="C492" s="263">
        <v>44064</v>
      </c>
      <c r="D492" s="3"/>
    </row>
    <row r="493" spans="1:5" s="25" customFormat="1" ht="13.5">
      <c r="A493" s="95" t="s">
        <v>286</v>
      </c>
      <c r="B493" s="91">
        <v>750</v>
      </c>
      <c r="C493" s="263">
        <v>44064</v>
      </c>
      <c r="D493" s="3"/>
      <c r="E493" s="25">
        <v>8</v>
      </c>
    </row>
    <row r="494" spans="1:4" s="25" customFormat="1" ht="13.5">
      <c r="A494" s="90" t="s">
        <v>842</v>
      </c>
      <c r="B494" s="91">
        <v>13455</v>
      </c>
      <c r="C494" s="263">
        <v>44070</v>
      </c>
      <c r="D494" s="3"/>
    </row>
    <row r="495" spans="1:4" s="25" customFormat="1" ht="13.5">
      <c r="A495" s="95" t="s">
        <v>844</v>
      </c>
      <c r="B495" s="91">
        <v>6000</v>
      </c>
      <c r="C495" s="263">
        <v>44075</v>
      </c>
      <c r="D495" s="3"/>
    </row>
    <row r="496" spans="1:4" s="25" customFormat="1" ht="13.5">
      <c r="A496" s="95" t="s">
        <v>846</v>
      </c>
      <c r="B496" s="91">
        <v>8000</v>
      </c>
      <c r="C496" s="263">
        <v>44075</v>
      </c>
      <c r="D496" s="3"/>
    </row>
    <row r="497" spans="1:4" s="25" customFormat="1" ht="13.5">
      <c r="A497" s="95" t="s">
        <v>187</v>
      </c>
      <c r="B497" s="91">
        <v>1500</v>
      </c>
      <c r="C497" s="263">
        <v>44075</v>
      </c>
      <c r="D497" s="3"/>
    </row>
    <row r="498" spans="1:4" s="25" customFormat="1" ht="13.5">
      <c r="A498" s="95" t="s">
        <v>858</v>
      </c>
      <c r="B498" s="91">
        <v>5000</v>
      </c>
      <c r="C498" s="263">
        <v>44076</v>
      </c>
      <c r="D498" s="3"/>
    </row>
    <row r="499" spans="1:4" s="25" customFormat="1" ht="13.5">
      <c r="A499" s="95" t="s">
        <v>819</v>
      </c>
      <c r="B499" s="91">
        <v>8000</v>
      </c>
      <c r="C499" s="263">
        <v>44076</v>
      </c>
      <c r="D499" s="3"/>
    </row>
    <row r="500" spans="1:4" s="25" customFormat="1" ht="13.5">
      <c r="A500" s="95" t="s">
        <v>859</v>
      </c>
      <c r="B500" s="91">
        <v>5000</v>
      </c>
      <c r="C500" s="263">
        <v>44076</v>
      </c>
      <c r="D500" s="3"/>
    </row>
    <row r="501" spans="1:4" s="25" customFormat="1" ht="13.5">
      <c r="A501" s="95" t="s">
        <v>861</v>
      </c>
      <c r="B501" s="91">
        <v>10000</v>
      </c>
      <c r="C501" s="263">
        <v>44076</v>
      </c>
      <c r="D501" s="3"/>
    </row>
    <row r="502" spans="1:4" s="25" customFormat="1" ht="13.5">
      <c r="A502" s="95" t="s">
        <v>286</v>
      </c>
      <c r="B502" s="91">
        <v>300</v>
      </c>
      <c r="C502" s="263">
        <v>44083</v>
      </c>
      <c r="D502" s="3"/>
    </row>
    <row r="503" spans="1:4" s="25" customFormat="1" ht="13.5">
      <c r="A503" s="95" t="s">
        <v>165</v>
      </c>
      <c r="B503" s="91">
        <v>15000</v>
      </c>
      <c r="C503" s="263">
        <v>44086</v>
      </c>
      <c r="D503" s="3"/>
    </row>
    <row r="504" spans="1:4" s="25" customFormat="1" ht="13.5">
      <c r="A504" s="95" t="s">
        <v>93</v>
      </c>
      <c r="B504" s="91">
        <v>800</v>
      </c>
      <c r="C504" s="263">
        <v>44089</v>
      </c>
      <c r="D504" s="3"/>
    </row>
    <row r="505" spans="1:4" s="25" customFormat="1" ht="13.5">
      <c r="A505" s="95" t="s">
        <v>864</v>
      </c>
      <c r="B505" s="91">
        <v>400</v>
      </c>
      <c r="C505" s="263">
        <v>44089</v>
      </c>
      <c r="D505" s="3"/>
    </row>
    <row r="506" spans="1:4" s="25" customFormat="1" ht="13.5">
      <c r="A506" s="95" t="s">
        <v>876</v>
      </c>
      <c r="B506" s="91">
        <v>22500</v>
      </c>
      <c r="C506" s="263">
        <v>44092</v>
      </c>
      <c r="D506" s="3"/>
    </row>
    <row r="507" spans="1:4" s="25" customFormat="1" ht="13.5">
      <c r="A507" s="95" t="s">
        <v>877</v>
      </c>
      <c r="B507" s="91">
        <v>6000</v>
      </c>
      <c r="C507" s="263">
        <v>44092</v>
      </c>
      <c r="D507" s="3"/>
    </row>
    <row r="508" spans="1:4" s="25" customFormat="1" ht="13.5">
      <c r="A508" s="95" t="s">
        <v>286</v>
      </c>
      <c r="B508" s="91">
        <v>200</v>
      </c>
      <c r="C508" s="263">
        <v>44092</v>
      </c>
      <c r="D508" s="3"/>
    </row>
    <row r="509" spans="1:4" s="25" customFormat="1" ht="13.5">
      <c r="A509" s="95" t="s">
        <v>286</v>
      </c>
      <c r="B509" s="91">
        <v>500</v>
      </c>
      <c r="C509" s="263">
        <v>44092</v>
      </c>
      <c r="D509" s="3"/>
    </row>
    <row r="510" spans="1:4" s="25" customFormat="1" ht="13.5">
      <c r="A510" s="95" t="s">
        <v>130</v>
      </c>
      <c r="B510" s="91">
        <v>400</v>
      </c>
      <c r="C510" s="263">
        <v>44092</v>
      </c>
      <c r="D510" s="3"/>
    </row>
    <row r="511" spans="1:4" s="25" customFormat="1" ht="13.5">
      <c r="A511" s="95" t="s">
        <v>496</v>
      </c>
      <c r="B511" s="91">
        <v>9812</v>
      </c>
      <c r="C511" s="263">
        <v>44097</v>
      </c>
      <c r="D511" s="3"/>
    </row>
    <row r="512" spans="1:4" s="25" customFormat="1" ht="13.5">
      <c r="A512" s="95" t="s">
        <v>913</v>
      </c>
      <c r="B512" s="91">
        <v>1500</v>
      </c>
      <c r="C512" s="263">
        <v>44109</v>
      </c>
      <c r="D512" s="3"/>
    </row>
    <row r="513" spans="1:4" s="25" customFormat="1" ht="13.5">
      <c r="A513" s="95" t="s">
        <v>910</v>
      </c>
      <c r="B513" s="91">
        <v>400</v>
      </c>
      <c r="C513" s="263">
        <v>44111</v>
      </c>
      <c r="D513" s="3"/>
    </row>
    <row r="514" spans="1:4" s="25" customFormat="1" ht="13.5">
      <c r="A514" s="95" t="s">
        <v>580</v>
      </c>
      <c r="B514" s="91">
        <v>6000</v>
      </c>
      <c r="C514" s="263">
        <v>44111</v>
      </c>
      <c r="D514" s="3"/>
    </row>
    <row r="515" spans="1:4" s="25" customFormat="1" ht="13.5">
      <c r="A515" s="95" t="s">
        <v>408</v>
      </c>
      <c r="B515" s="91">
        <v>3900</v>
      </c>
      <c r="C515" s="263">
        <v>44111</v>
      </c>
      <c r="D515" s="3"/>
    </row>
    <row r="516" spans="1:4" s="25" customFormat="1" ht="13.5">
      <c r="A516" s="95" t="s">
        <v>911</v>
      </c>
      <c r="B516" s="91">
        <v>6000</v>
      </c>
      <c r="C516" s="263">
        <v>44111</v>
      </c>
      <c r="D516" s="3"/>
    </row>
    <row r="517" spans="1:4" s="25" customFormat="1" ht="13.5">
      <c r="A517" s="95" t="s">
        <v>912</v>
      </c>
      <c r="B517" s="91">
        <v>7200</v>
      </c>
      <c r="C517" s="263">
        <v>44111</v>
      </c>
      <c r="D517" s="3"/>
    </row>
    <row r="518" spans="1:4" s="25" customFormat="1" ht="13.5">
      <c r="A518" s="95" t="s">
        <v>934</v>
      </c>
      <c r="B518" s="91">
        <v>8000</v>
      </c>
      <c r="C518" s="263">
        <v>44118</v>
      </c>
      <c r="D518" s="3"/>
    </row>
    <row r="519" spans="1:4" s="25" customFormat="1" ht="13.5">
      <c r="A519" s="95" t="s">
        <v>936</v>
      </c>
      <c r="B519" s="91">
        <v>8000</v>
      </c>
      <c r="C519" s="263">
        <v>44118</v>
      </c>
      <c r="D519" s="3"/>
    </row>
    <row r="520" spans="1:4" s="25" customFormat="1" ht="13.5">
      <c r="A520" s="95" t="s">
        <v>937</v>
      </c>
      <c r="B520" s="91">
        <v>750</v>
      </c>
      <c r="C520" s="263">
        <v>44119</v>
      </c>
      <c r="D520" s="3"/>
    </row>
    <row r="521" spans="1:4" s="25" customFormat="1" ht="13.5">
      <c r="A521" s="95" t="s">
        <v>335</v>
      </c>
      <c r="B521" s="91">
        <v>37500</v>
      </c>
      <c r="C521" s="263">
        <v>44119</v>
      </c>
      <c r="D521" s="3"/>
    </row>
    <row r="522" spans="1:4" s="25" customFormat="1" ht="13.5">
      <c r="A522" s="95" t="s">
        <v>130</v>
      </c>
      <c r="B522" s="91">
        <v>240</v>
      </c>
      <c r="C522" s="263">
        <v>44119</v>
      </c>
      <c r="D522" s="3"/>
    </row>
    <row r="523" spans="1:4" s="25" customFormat="1" ht="13.5">
      <c r="A523" s="95" t="s">
        <v>938</v>
      </c>
      <c r="B523" s="91">
        <v>60000</v>
      </c>
      <c r="C523" s="263">
        <v>44119</v>
      </c>
      <c r="D523" s="3"/>
    </row>
    <row r="524" spans="1:4" s="25" customFormat="1" ht="13.5">
      <c r="A524" s="95" t="s">
        <v>612</v>
      </c>
      <c r="B524" s="91">
        <v>750</v>
      </c>
      <c r="C524" s="263">
        <v>44119</v>
      </c>
      <c r="D524" s="3"/>
    </row>
    <row r="525" spans="1:4" s="25" customFormat="1" ht="13.5">
      <c r="A525" s="95" t="s">
        <v>223</v>
      </c>
      <c r="B525" s="91">
        <v>10000</v>
      </c>
      <c r="C525" s="263">
        <v>44123</v>
      </c>
      <c r="D525" s="3"/>
    </row>
    <row r="526" spans="1:4" s="25" customFormat="1" ht="13.5">
      <c r="A526" s="95" t="s">
        <v>291</v>
      </c>
      <c r="B526" s="91">
        <v>600</v>
      </c>
      <c r="C526" s="263">
        <v>44125</v>
      </c>
      <c r="D526" s="3"/>
    </row>
    <row r="527" spans="1:4" s="25" customFormat="1" ht="13.5">
      <c r="A527" s="95" t="s">
        <v>921</v>
      </c>
      <c r="B527" s="91">
        <v>20000</v>
      </c>
      <c r="C527" s="263">
        <v>44126</v>
      </c>
      <c r="D527" s="3"/>
    </row>
    <row r="528" spans="1:4" s="25" customFormat="1" ht="13.5">
      <c r="A528" s="95" t="s">
        <v>940</v>
      </c>
      <c r="B528" s="91">
        <v>5000</v>
      </c>
      <c r="C528" s="263">
        <v>44126</v>
      </c>
      <c r="D528" s="3"/>
    </row>
    <row r="529" spans="1:4" s="25" customFormat="1" ht="13.5">
      <c r="A529" s="95" t="s">
        <v>941</v>
      </c>
      <c r="B529" s="91">
        <v>5000</v>
      </c>
      <c r="C529" s="263">
        <v>44126</v>
      </c>
      <c r="D529" s="3"/>
    </row>
    <row r="530" spans="1:4" s="25" customFormat="1" ht="13.5">
      <c r="A530" s="95" t="s">
        <v>150</v>
      </c>
      <c r="B530" s="91">
        <v>4750</v>
      </c>
      <c r="C530" s="263">
        <v>44126</v>
      </c>
      <c r="D530" s="3"/>
    </row>
    <row r="531" spans="1:4" s="25" customFormat="1" ht="13.5">
      <c r="A531" s="95" t="s">
        <v>130</v>
      </c>
      <c r="B531" s="91">
        <v>10000</v>
      </c>
      <c r="C531" s="263">
        <v>44126</v>
      </c>
      <c r="D531" s="3"/>
    </row>
    <row r="532" spans="1:4" s="25" customFormat="1" ht="13.5">
      <c r="A532" s="95" t="s">
        <v>942</v>
      </c>
      <c r="B532" s="91">
        <v>2500</v>
      </c>
      <c r="C532" s="263">
        <v>44126</v>
      </c>
      <c r="D532" s="3"/>
    </row>
    <row r="533" spans="1:4" s="25" customFormat="1" ht="13.5">
      <c r="A533" s="95" t="s">
        <v>943</v>
      </c>
      <c r="B533" s="91">
        <v>2500</v>
      </c>
      <c r="C533" s="263">
        <v>44126</v>
      </c>
      <c r="D533" s="3"/>
    </row>
    <row r="534" spans="1:4" s="25" customFormat="1" ht="13.5">
      <c r="A534" s="95" t="s">
        <v>953</v>
      </c>
      <c r="B534" s="91">
        <v>8980</v>
      </c>
      <c r="C534" s="263">
        <v>44127</v>
      </c>
      <c r="D534" s="3"/>
    </row>
    <row r="535" spans="1:4" s="25" customFormat="1" ht="13.5">
      <c r="A535" s="95" t="s">
        <v>775</v>
      </c>
      <c r="B535" s="91">
        <v>1250</v>
      </c>
      <c r="C535" s="263">
        <v>44127</v>
      </c>
      <c r="D535" s="3"/>
    </row>
    <row r="536" spans="1:4" s="25" customFormat="1" ht="13.5">
      <c r="A536" s="95" t="s">
        <v>958</v>
      </c>
      <c r="B536" s="91">
        <v>800</v>
      </c>
      <c r="C536" s="263">
        <v>44130</v>
      </c>
      <c r="D536" s="3"/>
    </row>
    <row r="537" spans="1:4" s="25" customFormat="1" ht="13.5">
      <c r="A537" s="95" t="s">
        <v>342</v>
      </c>
      <c r="B537" s="91">
        <v>1000</v>
      </c>
      <c r="C537" s="263">
        <v>44130</v>
      </c>
      <c r="D537" s="3"/>
    </row>
    <row r="538" spans="1:4" s="25" customFormat="1" ht="13.5">
      <c r="A538" s="95" t="s">
        <v>959</v>
      </c>
      <c r="B538" s="91">
        <v>1000</v>
      </c>
      <c r="C538" s="263">
        <v>44130</v>
      </c>
      <c r="D538" s="3"/>
    </row>
    <row r="539" spans="1:4" s="25" customFormat="1" ht="13.5">
      <c r="A539" s="95" t="s">
        <v>960</v>
      </c>
      <c r="B539" s="91">
        <v>3900</v>
      </c>
      <c r="C539" s="263">
        <v>44130</v>
      </c>
      <c r="D539" s="3"/>
    </row>
    <row r="540" spans="1:4" s="25" customFormat="1" ht="13.5">
      <c r="A540" s="95" t="s">
        <v>961</v>
      </c>
      <c r="B540" s="91">
        <v>200</v>
      </c>
      <c r="C540" s="263">
        <v>44131</v>
      </c>
      <c r="D540" s="3"/>
    </row>
    <row r="541" spans="1:4" s="25" customFormat="1" ht="13.5">
      <c r="A541" s="95" t="s">
        <v>965</v>
      </c>
      <c r="B541" s="91">
        <v>6000</v>
      </c>
      <c r="C541" s="263">
        <v>44133</v>
      </c>
      <c r="D541" s="3"/>
    </row>
    <row r="542" spans="1:4" s="25" customFormat="1" ht="13.5">
      <c r="A542" s="95" t="s">
        <v>966</v>
      </c>
      <c r="B542" s="91">
        <v>1000</v>
      </c>
      <c r="C542" s="263">
        <v>44133</v>
      </c>
      <c r="D542" s="3"/>
    </row>
    <row r="543" spans="1:4" s="25" customFormat="1" ht="13.5">
      <c r="A543" s="95" t="s">
        <v>286</v>
      </c>
      <c r="B543" s="91">
        <v>1500</v>
      </c>
      <c r="C543" s="263">
        <v>44133</v>
      </c>
      <c r="D543" s="3"/>
    </row>
    <row r="544" spans="1:4" s="25" customFormat="1" ht="13.5">
      <c r="A544" s="95" t="s">
        <v>292</v>
      </c>
      <c r="B544" s="91">
        <v>9000</v>
      </c>
      <c r="C544" s="263">
        <v>44137</v>
      </c>
      <c r="D544" s="3"/>
    </row>
    <row r="545" spans="1:4" s="25" customFormat="1" ht="13.5">
      <c r="A545" s="95" t="s">
        <v>130</v>
      </c>
      <c r="B545" s="91">
        <v>250</v>
      </c>
      <c r="C545" s="263">
        <v>44140</v>
      </c>
      <c r="D545" s="3"/>
    </row>
    <row r="546" spans="1:4" s="25" customFormat="1" ht="13.5">
      <c r="A546" s="95" t="s">
        <v>973</v>
      </c>
      <c r="B546" s="91">
        <v>1820</v>
      </c>
      <c r="C546" s="263">
        <v>44140</v>
      </c>
      <c r="D546" s="3"/>
    </row>
    <row r="547" spans="1:4" s="25" customFormat="1" ht="13.5">
      <c r="A547" s="95" t="s">
        <v>130</v>
      </c>
      <c r="B547" s="91">
        <v>200</v>
      </c>
      <c r="C547" s="263">
        <v>44141</v>
      </c>
      <c r="D547" s="3"/>
    </row>
    <row r="548" spans="1:4" s="25" customFormat="1" ht="13.5">
      <c r="A548" s="95" t="s">
        <v>339</v>
      </c>
      <c r="B548" s="412">
        <v>329.44</v>
      </c>
      <c r="C548" s="263">
        <v>44141</v>
      </c>
      <c r="D548" s="3"/>
    </row>
    <row r="549" spans="1:4" s="25" customFormat="1" ht="13.5">
      <c r="A549" s="95" t="s">
        <v>223</v>
      </c>
      <c r="B549" s="91">
        <v>30000</v>
      </c>
      <c r="C549" s="263">
        <v>44144</v>
      </c>
      <c r="D549" s="3"/>
    </row>
    <row r="550" spans="1:4" s="25" customFormat="1" ht="13.5">
      <c r="A550" s="95" t="s">
        <v>396</v>
      </c>
      <c r="B550" s="91">
        <v>1000</v>
      </c>
      <c r="C550" s="263">
        <v>44145</v>
      </c>
      <c r="D550" s="3"/>
    </row>
    <row r="551" spans="1:4" s="25" customFormat="1" ht="13.5">
      <c r="A551" s="95" t="s">
        <v>974</v>
      </c>
      <c r="B551" s="91">
        <v>3000</v>
      </c>
      <c r="C551" s="263">
        <v>44145</v>
      </c>
      <c r="D551" s="3"/>
    </row>
    <row r="552" spans="1:4" s="25" customFormat="1" ht="13.5">
      <c r="A552" s="95" t="s">
        <v>292</v>
      </c>
      <c r="B552" s="91">
        <v>7500</v>
      </c>
      <c r="C552" s="263">
        <v>44145</v>
      </c>
      <c r="D552" s="3"/>
    </row>
    <row r="553" spans="1:4" s="25" customFormat="1" ht="13.5">
      <c r="A553" s="95" t="s">
        <v>187</v>
      </c>
      <c r="B553" s="91">
        <v>15000</v>
      </c>
      <c r="C553" s="263">
        <v>44145</v>
      </c>
      <c r="D553" s="3"/>
    </row>
    <row r="554" spans="1:4" s="25" customFormat="1" ht="13.5">
      <c r="A554" s="95" t="s">
        <v>643</v>
      </c>
      <c r="B554" s="91">
        <v>1500</v>
      </c>
      <c r="C554" s="263">
        <v>44145</v>
      </c>
      <c r="D554" s="3"/>
    </row>
    <row r="555" spans="1:4" s="25" customFormat="1" ht="13.5">
      <c r="A555" s="95" t="s">
        <v>975</v>
      </c>
      <c r="B555" s="91">
        <v>1000</v>
      </c>
      <c r="C555" s="263">
        <v>44145</v>
      </c>
      <c r="D555" s="3"/>
    </row>
    <row r="556" spans="1:4" s="25" customFormat="1" ht="13.5">
      <c r="A556" s="95" t="s">
        <v>321</v>
      </c>
      <c r="B556" s="91">
        <v>8000</v>
      </c>
      <c r="C556" s="263">
        <v>44145</v>
      </c>
      <c r="D556" s="3"/>
    </row>
    <row r="557" spans="1:4" s="25" customFormat="1" ht="13.5">
      <c r="A557" s="95" t="s">
        <v>976</v>
      </c>
      <c r="B557" s="91">
        <v>8000</v>
      </c>
      <c r="C557" s="263">
        <v>44145</v>
      </c>
      <c r="D557" s="3"/>
    </row>
    <row r="558" spans="1:4" s="25" customFormat="1" ht="13.5">
      <c r="A558" s="95" t="s">
        <v>559</v>
      </c>
      <c r="B558" s="91">
        <v>2500</v>
      </c>
      <c r="C558" s="263">
        <v>44146</v>
      </c>
      <c r="D558" s="3"/>
    </row>
    <row r="559" spans="1:4" s="25" customFormat="1" ht="13.5">
      <c r="A559" s="95" t="s">
        <v>977</v>
      </c>
      <c r="B559" s="91">
        <v>6000</v>
      </c>
      <c r="C559" s="263">
        <v>44147</v>
      </c>
      <c r="D559" s="3"/>
    </row>
    <row r="560" spans="1:4" s="25" customFormat="1" ht="13.5">
      <c r="A560" s="95" t="s">
        <v>978</v>
      </c>
      <c r="B560" s="91">
        <v>300</v>
      </c>
      <c r="C560" s="263">
        <v>44147</v>
      </c>
      <c r="D560" s="3"/>
    </row>
    <row r="561" spans="1:4" s="25" customFormat="1" ht="13.5">
      <c r="A561" s="95" t="s">
        <v>979</v>
      </c>
      <c r="B561" s="91">
        <v>3150</v>
      </c>
      <c r="C561" s="263">
        <v>44147</v>
      </c>
      <c r="D561" s="3"/>
    </row>
    <row r="562" spans="1:4" s="25" customFormat="1" ht="13.5">
      <c r="A562" s="95" t="s">
        <v>980</v>
      </c>
      <c r="B562" s="91">
        <v>800</v>
      </c>
      <c r="C562" s="263">
        <v>44144</v>
      </c>
      <c r="D562" s="3"/>
    </row>
    <row r="563" spans="1:4" s="25" customFormat="1" ht="13.5">
      <c r="A563" s="95" t="s">
        <v>981</v>
      </c>
      <c r="B563" s="91">
        <v>500</v>
      </c>
      <c r="C563" s="263">
        <v>44144</v>
      </c>
      <c r="D563" s="3"/>
    </row>
    <row r="564" spans="1:4" s="25" customFormat="1" ht="13.5">
      <c r="A564" s="95" t="s">
        <v>982</v>
      </c>
      <c r="B564" s="91">
        <v>4500</v>
      </c>
      <c r="C564" s="263">
        <v>44144</v>
      </c>
      <c r="D564" s="3"/>
    </row>
    <row r="565" spans="1:4" s="25" customFormat="1" ht="13.5">
      <c r="A565" s="95" t="s">
        <v>983</v>
      </c>
      <c r="B565" s="91">
        <v>2592</v>
      </c>
      <c r="C565" s="263">
        <v>44144</v>
      </c>
      <c r="D565" s="3"/>
    </row>
    <row r="566" spans="1:4" s="25" customFormat="1" ht="13.5">
      <c r="A566" s="95" t="s">
        <v>289</v>
      </c>
      <c r="B566" s="91">
        <v>9000</v>
      </c>
      <c r="C566" s="263">
        <v>44145</v>
      </c>
      <c r="D566" s="3"/>
    </row>
    <row r="567" spans="1:4" s="25" customFormat="1" ht="13.5">
      <c r="A567" s="95" t="s">
        <v>612</v>
      </c>
      <c r="B567" s="91">
        <v>6000</v>
      </c>
      <c r="C567" s="263">
        <v>44145</v>
      </c>
      <c r="D567" s="3"/>
    </row>
    <row r="568" spans="1:4" s="25" customFormat="1" ht="13.5">
      <c r="A568" s="95" t="s">
        <v>984</v>
      </c>
      <c r="B568" s="91">
        <v>7500</v>
      </c>
      <c r="C568" s="263">
        <v>44145</v>
      </c>
      <c r="D568" s="3"/>
    </row>
    <row r="569" spans="1:4" s="25" customFormat="1" ht="13.5">
      <c r="A569" s="95" t="s">
        <v>980</v>
      </c>
      <c r="B569" s="91">
        <v>100</v>
      </c>
      <c r="C569" s="263">
        <v>44145</v>
      </c>
      <c r="D569" s="3"/>
    </row>
    <row r="570" spans="1:4" s="25" customFormat="1" ht="13.5">
      <c r="A570" s="95" t="s">
        <v>112</v>
      </c>
      <c r="B570" s="91">
        <v>6000</v>
      </c>
      <c r="C570" s="263">
        <v>44145</v>
      </c>
      <c r="D570" s="3"/>
    </row>
    <row r="571" spans="1:4" s="25" customFormat="1" ht="13.5">
      <c r="A571" s="95" t="s">
        <v>481</v>
      </c>
      <c r="B571" s="91">
        <v>3000</v>
      </c>
      <c r="C571" s="263">
        <v>44145</v>
      </c>
      <c r="D571" s="3"/>
    </row>
    <row r="572" spans="1:4" s="25" customFormat="1" ht="13.5">
      <c r="A572" s="95" t="s">
        <v>985</v>
      </c>
      <c r="B572" s="91">
        <v>6000</v>
      </c>
      <c r="C572" s="263">
        <v>44145</v>
      </c>
      <c r="D572" s="3"/>
    </row>
    <row r="573" spans="1:4" s="25" customFormat="1" ht="13.5">
      <c r="A573" s="95" t="s">
        <v>986</v>
      </c>
      <c r="B573" s="91">
        <v>6000</v>
      </c>
      <c r="C573" s="263">
        <v>44145</v>
      </c>
      <c r="D573" s="3"/>
    </row>
    <row r="574" spans="1:4" s="25" customFormat="1" ht="13.5">
      <c r="A574" s="95" t="s">
        <v>997</v>
      </c>
      <c r="B574" s="91">
        <v>1650</v>
      </c>
      <c r="C574" s="263">
        <v>44151</v>
      </c>
      <c r="D574" s="3"/>
    </row>
    <row r="575" spans="1:4" s="25" customFormat="1" ht="13.5">
      <c r="A575" s="95" t="s">
        <v>998</v>
      </c>
      <c r="B575" s="91">
        <v>750</v>
      </c>
      <c r="C575" s="263">
        <v>44151</v>
      </c>
      <c r="D575" s="3"/>
    </row>
    <row r="576" spans="1:4" s="25" customFormat="1" ht="13.5">
      <c r="A576" s="95" t="s">
        <v>999</v>
      </c>
      <c r="B576" s="91">
        <v>810</v>
      </c>
      <c r="C576" s="263">
        <v>44151</v>
      </c>
      <c r="D576" s="3"/>
    </row>
    <row r="577" spans="1:4" s="25" customFormat="1" ht="13.5">
      <c r="A577" s="95" t="s">
        <v>1000</v>
      </c>
      <c r="B577" s="91">
        <v>300</v>
      </c>
      <c r="C577" s="263">
        <v>44151</v>
      </c>
      <c r="D577" s="3"/>
    </row>
    <row r="578" spans="1:4" s="25" customFormat="1" ht="13.5">
      <c r="A578" s="95" t="s">
        <v>217</v>
      </c>
      <c r="B578" s="91">
        <v>600</v>
      </c>
      <c r="C578" s="263">
        <v>44151</v>
      </c>
      <c r="D578" s="3"/>
    </row>
    <row r="579" spans="1:4" s="25" customFormat="1" ht="13.5">
      <c r="A579" s="95" t="s">
        <v>1001</v>
      </c>
      <c r="B579" s="91">
        <v>1200</v>
      </c>
      <c r="C579" s="263">
        <v>44151</v>
      </c>
      <c r="D579" s="3"/>
    </row>
    <row r="580" spans="1:4" s="25" customFormat="1" ht="13.5">
      <c r="A580" s="95" t="s">
        <v>1002</v>
      </c>
      <c r="B580" s="91">
        <v>750</v>
      </c>
      <c r="C580" s="263">
        <v>44151</v>
      </c>
      <c r="D580" s="3"/>
    </row>
    <row r="581" spans="1:4" s="25" customFormat="1" ht="13.5">
      <c r="A581" s="95" t="s">
        <v>187</v>
      </c>
      <c r="B581" s="91">
        <v>1000</v>
      </c>
      <c r="C581" s="263">
        <v>44151</v>
      </c>
      <c r="D581" s="3"/>
    </row>
    <row r="582" spans="1:4" s="25" customFormat="1" ht="13.5">
      <c r="A582" s="95" t="s">
        <v>1003</v>
      </c>
      <c r="B582" s="91">
        <v>400</v>
      </c>
      <c r="C582" s="263">
        <v>44151</v>
      </c>
      <c r="D582" s="3"/>
    </row>
    <row r="583" spans="1:4" s="25" customFormat="1" ht="13.5">
      <c r="A583" s="95" t="s">
        <v>1004</v>
      </c>
      <c r="B583" s="91">
        <v>2475</v>
      </c>
      <c r="C583" s="263">
        <v>44151</v>
      </c>
      <c r="D583" s="3"/>
    </row>
    <row r="584" spans="1:4" s="25" customFormat="1" ht="13.5">
      <c r="A584" s="95" t="s">
        <v>335</v>
      </c>
      <c r="B584" s="91">
        <v>2250</v>
      </c>
      <c r="C584" s="263">
        <v>44151</v>
      </c>
      <c r="D584" s="3"/>
    </row>
    <row r="585" spans="1:4" s="25" customFormat="1" ht="13.5">
      <c r="A585" s="95" t="s">
        <v>1005</v>
      </c>
      <c r="B585" s="91">
        <v>20000</v>
      </c>
      <c r="C585" s="263">
        <v>44151</v>
      </c>
      <c r="D585" s="3"/>
    </row>
    <row r="586" spans="1:4" s="25" customFormat="1" ht="13.5">
      <c r="A586" s="95" t="s">
        <v>1006</v>
      </c>
      <c r="B586" s="91">
        <v>25000</v>
      </c>
      <c r="C586" s="263">
        <v>44151</v>
      </c>
      <c r="D586" s="3"/>
    </row>
    <row r="587" spans="1:4" s="25" customFormat="1" ht="13.5">
      <c r="A587" s="95" t="s">
        <v>1007</v>
      </c>
      <c r="B587" s="91">
        <v>30000</v>
      </c>
      <c r="C587" s="263">
        <v>44151</v>
      </c>
      <c r="D587" s="3"/>
    </row>
    <row r="588" spans="1:4" s="25" customFormat="1" ht="13.5">
      <c r="A588" s="95" t="s">
        <v>1008</v>
      </c>
      <c r="B588" s="91">
        <v>10000</v>
      </c>
      <c r="C588" s="263">
        <v>44151</v>
      </c>
      <c r="D588" s="3"/>
    </row>
    <row r="589" spans="1:4" s="25" customFormat="1" ht="13.5">
      <c r="A589" s="95" t="s">
        <v>1098</v>
      </c>
      <c r="B589" s="91">
        <v>6000</v>
      </c>
      <c r="C589" s="263">
        <v>44152</v>
      </c>
      <c r="D589" s="3" t="s">
        <v>1104</v>
      </c>
    </row>
    <row r="590" spans="1:4" s="25" customFormat="1" ht="13.5">
      <c r="A590" s="95" t="s">
        <v>469</v>
      </c>
      <c r="B590" s="91">
        <v>8000</v>
      </c>
      <c r="C590" s="263">
        <v>44152</v>
      </c>
      <c r="D590" s="3"/>
    </row>
    <row r="591" spans="1:4" s="25" customFormat="1" ht="13.5">
      <c r="A591" s="95" t="s">
        <v>1100</v>
      </c>
      <c r="B591" s="91">
        <v>8000</v>
      </c>
      <c r="C591" s="263">
        <v>44152</v>
      </c>
      <c r="D591" s="3"/>
    </row>
    <row r="592" spans="1:4" s="25" customFormat="1" ht="13.5">
      <c r="A592" s="95" t="s">
        <v>1101</v>
      </c>
      <c r="B592" s="91">
        <v>6000</v>
      </c>
      <c r="C592" s="263">
        <v>44152</v>
      </c>
      <c r="D592" s="3"/>
    </row>
    <row r="593" spans="1:4" s="25" customFormat="1" ht="13.5">
      <c r="A593" s="95" t="s">
        <v>980</v>
      </c>
      <c r="B593" s="91">
        <v>200</v>
      </c>
      <c r="C593" s="263">
        <v>44152</v>
      </c>
      <c r="D593" s="3"/>
    </row>
    <row r="594" spans="1:4" s="25" customFormat="1" ht="13.5">
      <c r="A594" s="95" t="s">
        <v>1103</v>
      </c>
      <c r="B594" s="91">
        <v>200</v>
      </c>
      <c r="C594" s="263">
        <v>44152</v>
      </c>
      <c r="D594" s="3"/>
    </row>
    <row r="595" spans="1:4" s="25" customFormat="1" ht="13.5">
      <c r="A595" s="95" t="s">
        <v>1105</v>
      </c>
      <c r="B595" s="91">
        <v>1600</v>
      </c>
      <c r="C595" s="263">
        <v>44153</v>
      </c>
      <c r="D595" s="3"/>
    </row>
    <row r="596" spans="1:4" s="25" customFormat="1" ht="13.5">
      <c r="A596" s="95" t="s">
        <v>1106</v>
      </c>
      <c r="B596" s="91">
        <v>15000</v>
      </c>
      <c r="C596" s="263">
        <v>44153</v>
      </c>
      <c r="D596" s="3"/>
    </row>
    <row r="597" spans="1:4" s="25" customFormat="1" ht="13.5">
      <c r="A597" s="95" t="s">
        <v>971</v>
      </c>
      <c r="B597" s="91">
        <v>1000</v>
      </c>
      <c r="C597" s="263">
        <v>44153</v>
      </c>
      <c r="D597" s="3"/>
    </row>
    <row r="598" spans="1:4" s="25" customFormat="1" ht="13.5">
      <c r="A598" s="95" t="s">
        <v>581</v>
      </c>
      <c r="B598" s="91">
        <v>2400</v>
      </c>
      <c r="C598" s="263">
        <v>44153</v>
      </c>
      <c r="D598" s="3"/>
    </row>
    <row r="599" spans="1:4" s="25" customFormat="1" ht="13.5">
      <c r="A599" s="95" t="s">
        <v>1103</v>
      </c>
      <c r="B599" s="91">
        <v>3000</v>
      </c>
      <c r="C599" s="263">
        <v>44153</v>
      </c>
      <c r="D599" s="3"/>
    </row>
    <row r="600" spans="1:4" s="25" customFormat="1" ht="13.5">
      <c r="A600" s="95" t="s">
        <v>286</v>
      </c>
      <c r="B600" s="91">
        <v>300</v>
      </c>
      <c r="C600" s="263">
        <v>44153</v>
      </c>
      <c r="D600" s="3"/>
    </row>
    <row r="601" spans="1:4" s="25" customFormat="1" ht="13.5">
      <c r="A601" s="95" t="s">
        <v>187</v>
      </c>
      <c r="B601" s="91">
        <v>1500</v>
      </c>
      <c r="C601" s="263">
        <v>44153</v>
      </c>
      <c r="D601" s="3"/>
    </row>
    <row r="602" spans="1:4" s="25" customFormat="1" ht="13.5">
      <c r="A602" s="95" t="s">
        <v>1121</v>
      </c>
      <c r="B602" s="91">
        <v>6000</v>
      </c>
      <c r="C602" s="263">
        <v>44155</v>
      </c>
      <c r="D602" s="3"/>
    </row>
    <row r="603" spans="1:4" s="25" customFormat="1" ht="13.5">
      <c r="A603" s="95" t="s">
        <v>1122</v>
      </c>
      <c r="B603" s="91">
        <v>750</v>
      </c>
      <c r="C603" s="263">
        <v>44155</v>
      </c>
      <c r="D603" s="3"/>
    </row>
    <row r="604" spans="1:4" s="25" customFormat="1" ht="13.5">
      <c r="A604" s="95" t="s">
        <v>1125</v>
      </c>
      <c r="B604" s="91">
        <v>1250</v>
      </c>
      <c r="C604" s="263">
        <v>44158</v>
      </c>
      <c r="D604" s="3"/>
    </row>
    <row r="605" spans="1:4" s="25" customFormat="1" ht="13.5">
      <c r="A605" s="95" t="s">
        <v>446</v>
      </c>
      <c r="B605" s="91">
        <v>7500</v>
      </c>
      <c r="C605" s="263">
        <v>44159</v>
      </c>
      <c r="D605" s="3"/>
    </row>
    <row r="606" spans="1:4" s="25" customFormat="1" ht="13.5">
      <c r="A606" s="95" t="s">
        <v>980</v>
      </c>
      <c r="B606" s="91">
        <v>250</v>
      </c>
      <c r="C606" s="263">
        <v>44159</v>
      </c>
      <c r="D606" s="3"/>
    </row>
    <row r="607" spans="1:4" s="25" customFormat="1" ht="13.5">
      <c r="A607" s="95" t="s">
        <v>1129</v>
      </c>
      <c r="B607" s="91">
        <v>15000</v>
      </c>
      <c r="C607" s="263">
        <v>44160</v>
      </c>
      <c r="D607" s="3"/>
    </row>
    <row r="608" spans="1:4" s="25" customFormat="1" ht="13.5">
      <c r="A608" s="95" t="s">
        <v>481</v>
      </c>
      <c r="B608" s="91">
        <v>75000</v>
      </c>
      <c r="C608" s="263">
        <v>44160</v>
      </c>
      <c r="D608" s="3"/>
    </row>
    <row r="609" spans="1:4" s="25" customFormat="1" ht="13.5">
      <c r="A609" s="95" t="s">
        <v>112</v>
      </c>
      <c r="B609" s="91">
        <v>9999</v>
      </c>
      <c r="C609" s="263">
        <v>44160</v>
      </c>
      <c r="D609" s="3"/>
    </row>
    <row r="610" spans="1:4" s="25" customFormat="1" ht="13.5">
      <c r="A610" s="95" t="s">
        <v>1130</v>
      </c>
      <c r="B610" s="91">
        <v>8000</v>
      </c>
      <c r="C610" s="263">
        <v>44160</v>
      </c>
      <c r="D610" s="3"/>
    </row>
    <row r="611" spans="1:4" s="25" customFormat="1" ht="13.5">
      <c r="A611" s="95" t="s">
        <v>1131</v>
      </c>
      <c r="B611" s="91">
        <v>8000</v>
      </c>
      <c r="C611" s="263">
        <v>44160</v>
      </c>
      <c r="D611" s="3"/>
    </row>
    <row r="612" spans="1:4" s="25" customFormat="1" ht="13.5">
      <c r="A612" s="95" t="s">
        <v>1132</v>
      </c>
      <c r="B612" s="91">
        <v>20000</v>
      </c>
      <c r="C612" s="263">
        <v>44160</v>
      </c>
      <c r="D612" s="3"/>
    </row>
    <row r="613" spans="1:4" s="25" customFormat="1" ht="13.5">
      <c r="A613" s="95" t="s">
        <v>1133</v>
      </c>
      <c r="B613" s="91">
        <v>12000</v>
      </c>
      <c r="C613" s="263">
        <v>44160</v>
      </c>
      <c r="D613" s="3"/>
    </row>
    <row r="614" spans="1:4" s="25" customFormat="1" ht="13.5">
      <c r="A614" s="95" t="s">
        <v>1134</v>
      </c>
      <c r="B614" s="91">
        <v>6000</v>
      </c>
      <c r="C614" s="263">
        <v>44160</v>
      </c>
      <c r="D614" s="3"/>
    </row>
    <row r="615" spans="1:4" s="25" customFormat="1" ht="13.5">
      <c r="A615" s="95" t="s">
        <v>1135</v>
      </c>
      <c r="B615" s="91">
        <v>5988</v>
      </c>
      <c r="C615" s="263">
        <v>44162</v>
      </c>
      <c r="D615" s="3"/>
    </row>
    <row r="616" spans="1:4" s="25" customFormat="1" ht="13.5">
      <c r="A616" s="95" t="s">
        <v>1136</v>
      </c>
      <c r="B616" s="91">
        <v>200</v>
      </c>
      <c r="C616" s="263">
        <v>44162</v>
      </c>
      <c r="D616" s="3"/>
    </row>
    <row r="617" spans="1:4" s="25" customFormat="1" ht="13.5">
      <c r="A617" s="95" t="s">
        <v>559</v>
      </c>
      <c r="B617" s="91">
        <v>200</v>
      </c>
      <c r="C617" s="263">
        <v>44162</v>
      </c>
      <c r="D617" s="3"/>
    </row>
    <row r="618" spans="1:4" s="25" customFormat="1" ht="13.5">
      <c r="A618" s="95" t="s">
        <v>1137</v>
      </c>
      <c r="B618" s="91">
        <v>848</v>
      </c>
      <c r="C618" s="263">
        <v>44162</v>
      </c>
      <c r="D618" s="3"/>
    </row>
    <row r="619" spans="1:4" s="25" customFormat="1" ht="13.5">
      <c r="A619" s="95" t="s">
        <v>1122</v>
      </c>
      <c r="B619" s="91">
        <v>728</v>
      </c>
      <c r="C619" s="263">
        <v>44162</v>
      </c>
      <c r="D619" s="3"/>
    </row>
    <row r="620" spans="1:4" s="25" customFormat="1" ht="13.5">
      <c r="A620" s="95" t="s">
        <v>1138</v>
      </c>
      <c r="B620" s="91">
        <v>20000</v>
      </c>
      <c r="C620" s="263">
        <v>44162</v>
      </c>
      <c r="D620" s="3"/>
    </row>
    <row r="621" spans="1:4" s="25" customFormat="1" ht="13.5">
      <c r="A621" s="95" t="s">
        <v>164</v>
      </c>
      <c r="B621" s="91">
        <v>500</v>
      </c>
      <c r="C621" s="263">
        <v>44162</v>
      </c>
      <c r="D621" s="3"/>
    </row>
    <row r="622" spans="1:4" s="25" customFormat="1" ht="13.5">
      <c r="A622" s="95" t="s">
        <v>1139</v>
      </c>
      <c r="B622" s="91">
        <v>750</v>
      </c>
      <c r="C622" s="263">
        <v>44162</v>
      </c>
      <c r="D622" s="3"/>
    </row>
    <row r="623" spans="1:4" s="25" customFormat="1" ht="13.5">
      <c r="A623" s="95" t="s">
        <v>980</v>
      </c>
      <c r="B623" s="91">
        <v>250</v>
      </c>
      <c r="C623" s="263">
        <v>44162</v>
      </c>
      <c r="D623" s="3"/>
    </row>
    <row r="624" spans="1:4" s="25" customFormat="1" ht="13.5">
      <c r="A624" s="95" t="s">
        <v>1140</v>
      </c>
      <c r="B624" s="91">
        <v>8100</v>
      </c>
      <c r="C624" s="263">
        <v>44162</v>
      </c>
      <c r="D624" s="3"/>
    </row>
    <row r="625" spans="1:4" s="25" customFormat="1" ht="13.5">
      <c r="A625" s="95" t="s">
        <v>1141</v>
      </c>
      <c r="B625" s="91">
        <v>3000</v>
      </c>
      <c r="C625" s="263">
        <v>44162</v>
      </c>
      <c r="D625" s="3"/>
    </row>
    <row r="626" spans="1:4" s="25" customFormat="1" ht="13.5">
      <c r="A626" s="95" t="s">
        <v>1142</v>
      </c>
      <c r="B626" s="91">
        <v>1500</v>
      </c>
      <c r="C626" s="263">
        <v>44162</v>
      </c>
      <c r="D626" s="3"/>
    </row>
    <row r="627" spans="1:4" s="25" customFormat="1" ht="13.5">
      <c r="A627" s="95" t="s">
        <v>1143</v>
      </c>
      <c r="B627" s="91">
        <v>300</v>
      </c>
      <c r="C627" s="263">
        <v>44162</v>
      </c>
      <c r="D627" s="3"/>
    </row>
    <row r="628" spans="1:4" s="25" customFormat="1" ht="13.5">
      <c r="A628" s="95" t="s">
        <v>1152</v>
      </c>
      <c r="B628" s="91">
        <v>750</v>
      </c>
      <c r="C628" s="263">
        <v>44165</v>
      </c>
      <c r="D628" s="3"/>
    </row>
    <row r="629" spans="1:4" s="25" customFormat="1" ht="13.5">
      <c r="A629" s="95" t="s">
        <v>466</v>
      </c>
      <c r="B629" s="91">
        <v>8700</v>
      </c>
      <c r="C629" s="263">
        <v>44165</v>
      </c>
      <c r="D629" s="3"/>
    </row>
    <row r="630" spans="1:4" s="25" customFormat="1" ht="13.5">
      <c r="A630" s="95" t="s">
        <v>1153</v>
      </c>
      <c r="B630" s="91">
        <v>300</v>
      </c>
      <c r="C630" s="263">
        <v>44165</v>
      </c>
      <c r="D630" s="3"/>
    </row>
    <row r="631" spans="1:4" s="25" customFormat="1" ht="13.5">
      <c r="A631" s="95" t="s">
        <v>469</v>
      </c>
      <c r="B631" s="91">
        <v>9000</v>
      </c>
      <c r="C631" s="263">
        <v>44165</v>
      </c>
      <c r="D631" s="3"/>
    </row>
    <row r="632" spans="1:4" s="25" customFormat="1" ht="13.5">
      <c r="A632" s="95" t="s">
        <v>1154</v>
      </c>
      <c r="B632" s="91">
        <v>1500</v>
      </c>
      <c r="C632" s="263">
        <v>44165</v>
      </c>
      <c r="D632" s="3"/>
    </row>
    <row r="633" spans="1:4" s="25" customFormat="1" ht="13.5">
      <c r="A633" s="95" t="s">
        <v>1155</v>
      </c>
      <c r="B633" s="91">
        <v>9000</v>
      </c>
      <c r="C633" s="263">
        <v>44165</v>
      </c>
      <c r="D633" s="3"/>
    </row>
    <row r="634" spans="1:4" s="25" customFormat="1" ht="13.5">
      <c r="A634" s="95" t="s">
        <v>1156</v>
      </c>
      <c r="B634" s="91">
        <v>9000</v>
      </c>
      <c r="C634" s="263">
        <v>44165</v>
      </c>
      <c r="D634" s="3"/>
    </row>
    <row r="635" spans="1:4" s="25" customFormat="1" ht="13.5">
      <c r="A635" s="95" t="s">
        <v>1157</v>
      </c>
      <c r="B635" s="91">
        <v>750</v>
      </c>
      <c r="C635" s="263">
        <v>44165</v>
      </c>
      <c r="D635" s="3"/>
    </row>
    <row r="636" spans="1:4" s="25" customFormat="1" ht="13.5">
      <c r="A636" s="95" t="s">
        <v>1158</v>
      </c>
      <c r="B636" s="91">
        <v>300</v>
      </c>
      <c r="C636" s="263">
        <v>44165</v>
      </c>
      <c r="D636" s="3"/>
    </row>
    <row r="637" spans="1:4" s="25" customFormat="1" ht="13.5">
      <c r="A637" s="95" t="s">
        <v>1159</v>
      </c>
      <c r="B637" s="91">
        <v>300</v>
      </c>
      <c r="C637" s="263">
        <v>44165</v>
      </c>
      <c r="D637" s="3"/>
    </row>
    <row r="638" spans="1:4" s="25" customFormat="1" ht="13.5">
      <c r="A638" s="95" t="s">
        <v>166</v>
      </c>
      <c r="B638" s="91">
        <v>500</v>
      </c>
      <c r="C638" s="263">
        <v>44165</v>
      </c>
      <c r="D638" s="3"/>
    </row>
    <row r="639" spans="1:4" s="25" customFormat="1" ht="13.5">
      <c r="A639" s="95" t="s">
        <v>1152</v>
      </c>
      <c r="B639" s="91">
        <v>1250</v>
      </c>
      <c r="C639" s="263">
        <v>44165</v>
      </c>
      <c r="D639" s="3"/>
    </row>
    <row r="640" spans="1:4" s="25" customFormat="1" ht="13.5">
      <c r="A640" s="95" t="s">
        <v>980</v>
      </c>
      <c r="B640" s="91">
        <v>500</v>
      </c>
      <c r="C640" s="263">
        <v>44165</v>
      </c>
      <c r="D640" s="3"/>
    </row>
    <row r="641" spans="1:4" s="25" customFormat="1" ht="13.5">
      <c r="A641" s="95" t="s">
        <v>789</v>
      </c>
      <c r="B641" s="91">
        <v>10000</v>
      </c>
      <c r="C641" s="263">
        <v>44165</v>
      </c>
      <c r="D641" s="3"/>
    </row>
    <row r="642" spans="1:4" s="25" customFormat="1" ht="13.5">
      <c r="A642" s="95" t="s">
        <v>1160</v>
      </c>
      <c r="B642" s="91">
        <v>10000</v>
      </c>
      <c r="C642" s="263">
        <v>44165</v>
      </c>
      <c r="D642" s="3"/>
    </row>
    <row r="643" spans="1:4" s="25" customFormat="1" ht="13.5">
      <c r="A643" s="95" t="s">
        <v>1161</v>
      </c>
      <c r="B643" s="91">
        <v>25000</v>
      </c>
      <c r="C643" s="263">
        <v>44175</v>
      </c>
      <c r="D643" s="3"/>
    </row>
    <row r="644" spans="1:4" s="25" customFormat="1" ht="13.5">
      <c r="A644" s="95" t="s">
        <v>559</v>
      </c>
      <c r="B644" s="91">
        <v>4875</v>
      </c>
      <c r="C644" s="263">
        <v>44165</v>
      </c>
      <c r="D644" s="3"/>
    </row>
    <row r="645" spans="1:4" s="25" customFormat="1" ht="13.5">
      <c r="A645" s="95" t="s">
        <v>358</v>
      </c>
      <c r="B645" s="91">
        <v>4875</v>
      </c>
      <c r="C645" s="263">
        <v>44165</v>
      </c>
      <c r="D645" s="3"/>
    </row>
    <row r="646" spans="1:4" s="25" customFormat="1" ht="13.5">
      <c r="A646" s="95" t="s">
        <v>1129</v>
      </c>
      <c r="B646" s="91">
        <v>4875</v>
      </c>
      <c r="C646" s="263">
        <v>44165</v>
      </c>
      <c r="D646" s="3"/>
    </row>
    <row r="647" spans="1:4" s="25" customFormat="1" ht="13.5">
      <c r="A647" s="95" t="s">
        <v>1162</v>
      </c>
      <c r="B647" s="91">
        <v>5325</v>
      </c>
      <c r="C647" s="263">
        <v>44165</v>
      </c>
      <c r="D647" s="3"/>
    </row>
    <row r="648" spans="1:4" s="25" customFormat="1" ht="13.5">
      <c r="A648" s="95" t="s">
        <v>842</v>
      </c>
      <c r="B648" s="91">
        <v>9450</v>
      </c>
      <c r="C648" s="263">
        <v>44165</v>
      </c>
      <c r="D648" s="3"/>
    </row>
    <row r="649" spans="1:4" s="25" customFormat="1" ht="13.5">
      <c r="A649" s="95" t="s">
        <v>1129</v>
      </c>
      <c r="B649" s="91">
        <v>11500</v>
      </c>
      <c r="C649" s="263">
        <v>44165</v>
      </c>
      <c r="D649" s="3"/>
    </row>
    <row r="650" spans="1:4" s="25" customFormat="1" ht="13.5">
      <c r="A650" s="95" t="s">
        <v>358</v>
      </c>
      <c r="B650" s="91">
        <v>5000</v>
      </c>
      <c r="C650" s="263">
        <v>44170</v>
      </c>
      <c r="D650" s="3"/>
    </row>
    <row r="651" spans="1:4" s="25" customFormat="1" ht="13.5">
      <c r="A651" s="95" t="s">
        <v>1186</v>
      </c>
      <c r="B651" s="91">
        <v>825</v>
      </c>
      <c r="C651" s="263">
        <v>44170</v>
      </c>
      <c r="D651" s="3"/>
    </row>
    <row r="652" spans="1:4" s="25" customFormat="1" ht="13.5">
      <c r="A652" s="95" t="s">
        <v>980</v>
      </c>
      <c r="B652" s="91">
        <v>450</v>
      </c>
      <c r="C652" s="263">
        <v>44170</v>
      </c>
      <c r="D652" s="3"/>
    </row>
    <row r="653" spans="1:4" s="25" customFormat="1" ht="13.5">
      <c r="A653" s="95" t="s">
        <v>1187</v>
      </c>
      <c r="B653" s="91">
        <v>750</v>
      </c>
      <c r="C653" s="263">
        <v>44170</v>
      </c>
      <c r="D653" s="3"/>
    </row>
    <row r="654" spans="1:4" s="25" customFormat="1" ht="13.5">
      <c r="A654" s="95" t="s">
        <v>1188</v>
      </c>
      <c r="B654" s="91">
        <v>450</v>
      </c>
      <c r="C654" s="263">
        <v>44170</v>
      </c>
      <c r="D654" s="3"/>
    </row>
    <row r="655" spans="1:4" s="25" customFormat="1" ht="13.5">
      <c r="A655" s="95" t="s">
        <v>1189</v>
      </c>
      <c r="B655" s="91">
        <v>750</v>
      </c>
      <c r="C655" s="263">
        <v>44170</v>
      </c>
      <c r="D655" s="3"/>
    </row>
    <row r="656" spans="1:4" s="25" customFormat="1" ht="13.5">
      <c r="A656" s="95" t="s">
        <v>1190</v>
      </c>
      <c r="B656" s="91">
        <v>1500</v>
      </c>
      <c r="C656" s="263">
        <v>44170</v>
      </c>
      <c r="D656" s="3"/>
    </row>
    <row r="657" spans="1:4" s="25" customFormat="1" ht="13.5">
      <c r="A657" s="95" t="s">
        <v>636</v>
      </c>
      <c r="B657" s="91">
        <v>1000</v>
      </c>
      <c r="C657" s="263">
        <v>44170</v>
      </c>
      <c r="D657" s="3"/>
    </row>
    <row r="658" spans="1:4" s="25" customFormat="1" ht="13.5">
      <c r="A658" s="95" t="s">
        <v>1191</v>
      </c>
      <c r="B658" s="91">
        <v>400</v>
      </c>
      <c r="C658" s="263">
        <v>44170</v>
      </c>
      <c r="D658" s="3"/>
    </row>
    <row r="659" spans="1:4" s="25" customFormat="1" ht="13.5">
      <c r="A659" s="95" t="s">
        <v>980</v>
      </c>
      <c r="B659" s="91">
        <v>400</v>
      </c>
      <c r="C659" s="263">
        <v>44170</v>
      </c>
      <c r="D659" s="3"/>
    </row>
    <row r="660" spans="1:4" s="25" customFormat="1" ht="13.5">
      <c r="A660" s="95" t="s">
        <v>1192</v>
      </c>
      <c r="B660" s="91">
        <v>19901</v>
      </c>
      <c r="C660" s="263">
        <v>44170</v>
      </c>
      <c r="D660" s="3"/>
    </row>
    <row r="661" spans="1:4" s="25" customFormat="1" ht="13.5">
      <c r="A661" s="95" t="s">
        <v>1193</v>
      </c>
      <c r="B661" s="91">
        <v>1250</v>
      </c>
      <c r="C661" s="263">
        <v>44170</v>
      </c>
      <c r="D661" s="3"/>
    </row>
    <row r="662" spans="1:4" s="25" customFormat="1" ht="13.5">
      <c r="A662" s="95" t="s">
        <v>1194</v>
      </c>
      <c r="B662" s="91">
        <v>1250</v>
      </c>
      <c r="C662" s="263">
        <v>44170</v>
      </c>
      <c r="D662" s="3"/>
    </row>
    <row r="663" spans="1:4" s="25" customFormat="1" ht="13.5">
      <c r="A663" s="95" t="s">
        <v>1213</v>
      </c>
      <c r="B663" s="91">
        <v>800</v>
      </c>
      <c r="C663" s="263">
        <v>44174</v>
      </c>
      <c r="D663" s="3"/>
    </row>
    <row r="664" spans="1:4" s="25" customFormat="1" ht="13.5">
      <c r="A664" s="95" t="s">
        <v>128</v>
      </c>
      <c r="B664" s="91">
        <v>800</v>
      </c>
      <c r="C664" s="263">
        <v>44174</v>
      </c>
      <c r="D664" s="3"/>
    </row>
    <row r="665" spans="1:4" s="25" customFormat="1" ht="13.5">
      <c r="A665" s="95" t="s">
        <v>408</v>
      </c>
      <c r="B665" s="91">
        <v>400</v>
      </c>
      <c r="C665" s="263">
        <v>44174</v>
      </c>
      <c r="D665" s="3"/>
    </row>
    <row r="666" spans="1:4" s="25" customFormat="1" ht="13.5">
      <c r="A666" s="95" t="s">
        <v>130</v>
      </c>
      <c r="B666" s="91">
        <v>1200</v>
      </c>
      <c r="C666" s="263">
        <v>44174</v>
      </c>
      <c r="D666" s="3"/>
    </row>
    <row r="667" spans="1:4" s="25" customFormat="1" ht="13.5">
      <c r="A667" s="95" t="s">
        <v>1286</v>
      </c>
      <c r="B667" s="91">
        <v>14000</v>
      </c>
      <c r="C667" s="263">
        <v>44176</v>
      </c>
      <c r="D667" s="3"/>
    </row>
    <row r="668" spans="1:4" s="25" customFormat="1" ht="13.5">
      <c r="A668" s="95" t="s">
        <v>1311</v>
      </c>
      <c r="B668" s="91">
        <v>750</v>
      </c>
      <c r="C668" s="263">
        <v>44181</v>
      </c>
      <c r="D668" s="3"/>
    </row>
    <row r="669" spans="1:4" s="25" customFormat="1" ht="13.5">
      <c r="A669" s="95" t="s">
        <v>1312</v>
      </c>
      <c r="B669" s="91">
        <v>300</v>
      </c>
      <c r="C669" s="263">
        <v>44181</v>
      </c>
      <c r="D669" s="3"/>
    </row>
    <row r="670" spans="1:4" s="25" customFormat="1" ht="13.5">
      <c r="A670" s="416" t="s">
        <v>819</v>
      </c>
      <c r="B670" s="417">
        <v>3000</v>
      </c>
      <c r="C670" s="418">
        <v>44182</v>
      </c>
      <c r="D670" s="3"/>
    </row>
    <row r="671" spans="1:4" s="25" customFormat="1" ht="13.5">
      <c r="A671" s="95"/>
      <c r="B671" s="91"/>
      <c r="C671" s="263"/>
      <c r="D671" s="3"/>
    </row>
    <row r="672" spans="1:4" ht="14.25" thickBot="1">
      <c r="A672" s="95"/>
      <c r="B672" s="94"/>
      <c r="C672" s="270"/>
      <c r="D672" s="57"/>
    </row>
    <row r="673" spans="1:4" ht="14.25" thickBot="1">
      <c r="A673" s="152" t="s">
        <v>24</v>
      </c>
      <c r="B673" s="151"/>
      <c r="C673" s="264"/>
      <c r="D673" s="57"/>
    </row>
    <row r="674" spans="1:4" ht="13.5">
      <c r="A674" s="89" t="s">
        <v>293</v>
      </c>
      <c r="B674" s="88">
        <v>5000</v>
      </c>
      <c r="C674" s="266">
        <v>43900</v>
      </c>
      <c r="D674" s="57"/>
    </row>
    <row r="675" spans="1:4" ht="13.5">
      <c r="A675" s="3" t="s">
        <v>295</v>
      </c>
      <c r="B675" s="6">
        <v>2000</v>
      </c>
      <c r="C675" s="265">
        <v>43899</v>
      </c>
      <c r="D675" s="57"/>
    </row>
    <row r="676" spans="1:4" ht="13.5">
      <c r="A676" s="3" t="s">
        <v>317</v>
      </c>
      <c r="B676" s="6">
        <v>1000</v>
      </c>
      <c r="C676" s="265">
        <v>43910</v>
      </c>
      <c r="D676" s="57" t="s">
        <v>333</v>
      </c>
    </row>
    <row r="677" spans="1:4" s="25" customFormat="1" ht="13.5">
      <c r="A677" s="3" t="s">
        <v>358</v>
      </c>
      <c r="B677" s="6">
        <v>5000</v>
      </c>
      <c r="C677" s="265">
        <v>43916</v>
      </c>
      <c r="D677" s="3" t="s">
        <v>333</v>
      </c>
    </row>
    <row r="678" spans="1:4" ht="13.5">
      <c r="A678" s="5" t="s">
        <v>283</v>
      </c>
      <c r="B678" s="6">
        <v>27000</v>
      </c>
      <c r="C678" s="262">
        <v>43924</v>
      </c>
      <c r="D678" s="296" t="s">
        <v>398</v>
      </c>
    </row>
    <row r="679" spans="1:4" ht="13.5">
      <c r="A679" s="3" t="s">
        <v>413</v>
      </c>
      <c r="B679" s="6">
        <v>5000</v>
      </c>
      <c r="C679" s="265">
        <v>43931</v>
      </c>
      <c r="D679" s="57" t="s">
        <v>333</v>
      </c>
    </row>
    <row r="680" spans="1:4" ht="13.5">
      <c r="A680" s="3" t="s">
        <v>416</v>
      </c>
      <c r="B680" s="6">
        <v>1000</v>
      </c>
      <c r="C680" s="265">
        <v>43935</v>
      </c>
      <c r="D680" s="57" t="s">
        <v>333</v>
      </c>
    </row>
    <row r="681" spans="1:4" ht="13.5">
      <c r="A681" s="3" t="s">
        <v>416</v>
      </c>
      <c r="B681" s="6">
        <v>1000</v>
      </c>
      <c r="C681" s="265">
        <v>43935</v>
      </c>
      <c r="D681" s="57" t="s">
        <v>333</v>
      </c>
    </row>
    <row r="682" spans="1:4" s="25" customFormat="1" ht="13.5">
      <c r="A682" s="78" t="s">
        <v>416</v>
      </c>
      <c r="B682" s="6">
        <v>1000</v>
      </c>
      <c r="C682" s="265">
        <v>43935</v>
      </c>
      <c r="D682" s="57" t="s">
        <v>333</v>
      </c>
    </row>
    <row r="683" spans="1:4" ht="13.5">
      <c r="A683" s="3" t="s">
        <v>420</v>
      </c>
      <c r="B683" s="6">
        <v>1000</v>
      </c>
      <c r="C683" s="265">
        <v>43935</v>
      </c>
      <c r="D683" s="57" t="s">
        <v>333</v>
      </c>
    </row>
    <row r="684" spans="1:4" ht="13.5">
      <c r="A684" s="3" t="s">
        <v>402</v>
      </c>
      <c r="B684" s="6">
        <v>5000</v>
      </c>
      <c r="C684" s="265">
        <v>43943</v>
      </c>
      <c r="D684" s="57" t="s">
        <v>333</v>
      </c>
    </row>
    <row r="685" spans="1:4" s="25" customFormat="1" ht="13.5">
      <c r="A685" s="3" t="s">
        <v>498</v>
      </c>
      <c r="B685" s="6">
        <v>5000</v>
      </c>
      <c r="C685" s="265">
        <v>43955</v>
      </c>
      <c r="D685" s="3" t="s">
        <v>333</v>
      </c>
    </row>
    <row r="686" spans="1:4" s="25" customFormat="1" ht="13.5">
      <c r="A686" s="3" t="s">
        <v>525</v>
      </c>
      <c r="B686" s="6">
        <v>3000</v>
      </c>
      <c r="C686" s="265">
        <v>43962</v>
      </c>
      <c r="D686" s="3"/>
    </row>
    <row r="687" spans="1:4" s="25" customFormat="1" ht="13.5">
      <c r="A687" s="3" t="s">
        <v>268</v>
      </c>
      <c r="B687" s="6">
        <v>3000</v>
      </c>
      <c r="C687" s="265">
        <v>43965</v>
      </c>
      <c r="D687" s="3"/>
    </row>
    <row r="688" spans="1:4" s="25" customFormat="1" ht="13.5">
      <c r="A688" s="3" t="s">
        <v>607</v>
      </c>
      <c r="B688" s="6">
        <v>5000</v>
      </c>
      <c r="C688" s="265">
        <v>43990</v>
      </c>
      <c r="D688" s="3"/>
    </row>
    <row r="689" spans="1:4" s="25" customFormat="1" ht="13.5">
      <c r="A689" s="3" t="s">
        <v>636</v>
      </c>
      <c r="B689" s="6">
        <v>5000</v>
      </c>
      <c r="C689" s="265">
        <v>44011</v>
      </c>
      <c r="D689" s="3"/>
    </row>
    <row r="690" spans="1:4" s="25" customFormat="1" ht="13.5">
      <c r="A690" s="3" t="s">
        <v>727</v>
      </c>
      <c r="B690" s="6">
        <v>5000</v>
      </c>
      <c r="C690" s="265">
        <v>44032</v>
      </c>
      <c r="D690" s="3"/>
    </row>
    <row r="691" spans="1:4" s="25" customFormat="1" ht="13.5">
      <c r="A691" s="3" t="s">
        <v>727</v>
      </c>
      <c r="B691" s="6">
        <v>3000</v>
      </c>
      <c r="C691" s="265">
        <v>44057</v>
      </c>
      <c r="D691" s="3" t="s">
        <v>817</v>
      </c>
    </row>
    <row r="692" spans="1:4" s="25" customFormat="1" ht="13.5">
      <c r="A692" s="3" t="s">
        <v>818</v>
      </c>
      <c r="B692" s="6">
        <v>3000</v>
      </c>
      <c r="C692" s="265">
        <v>44057</v>
      </c>
      <c r="D692" s="3" t="s">
        <v>817</v>
      </c>
    </row>
    <row r="693" spans="1:4" s="25" customFormat="1" ht="13.5">
      <c r="A693" s="3" t="s">
        <v>821</v>
      </c>
      <c r="B693" s="6">
        <v>3000</v>
      </c>
      <c r="C693" s="265">
        <v>44063</v>
      </c>
      <c r="D693" s="3"/>
    </row>
    <row r="694" spans="1:4" s="25" customFormat="1" ht="13.5">
      <c r="A694" s="3" t="s">
        <v>824</v>
      </c>
      <c r="B694" s="6">
        <v>5000</v>
      </c>
      <c r="C694" s="265">
        <v>44064</v>
      </c>
      <c r="D694" s="3"/>
    </row>
    <row r="695" spans="1:4" s="25" customFormat="1" ht="13.5">
      <c r="A695" s="3" t="s">
        <v>863</v>
      </c>
      <c r="B695" s="6">
        <v>3000</v>
      </c>
      <c r="C695" s="265">
        <v>44089</v>
      </c>
      <c r="D695" s="3"/>
    </row>
    <row r="696" spans="1:4" s="25" customFormat="1" ht="13.5">
      <c r="A696" s="3" t="s">
        <v>198</v>
      </c>
      <c r="B696" s="6">
        <v>1000</v>
      </c>
      <c r="C696" s="265">
        <v>44111</v>
      </c>
      <c r="D696" s="3"/>
    </row>
    <row r="697" spans="1:4" s="25" customFormat="1" ht="13.5">
      <c r="A697" s="3" t="s">
        <v>198</v>
      </c>
      <c r="B697" s="6">
        <v>1000</v>
      </c>
      <c r="C697" s="265">
        <v>44111</v>
      </c>
      <c r="D697" s="3"/>
    </row>
    <row r="698" spans="1:4" s="25" customFormat="1" ht="13.5">
      <c r="A698" s="3" t="s">
        <v>944</v>
      </c>
      <c r="B698" s="6">
        <v>5000</v>
      </c>
      <c r="C698" s="265">
        <v>44126</v>
      </c>
      <c r="D698" s="3"/>
    </row>
    <row r="699" spans="1:4" s="25" customFormat="1" ht="13.5">
      <c r="A699" s="3" t="s">
        <v>952</v>
      </c>
      <c r="B699" s="6">
        <v>5000</v>
      </c>
      <c r="C699" s="265">
        <v>44127</v>
      </c>
      <c r="D699" s="3"/>
    </row>
    <row r="700" spans="1:4" s="25" customFormat="1" ht="13.5">
      <c r="A700" s="3" t="s">
        <v>956</v>
      </c>
      <c r="B700" s="6">
        <v>1000</v>
      </c>
      <c r="C700" s="265">
        <v>44130</v>
      </c>
      <c r="D700" s="3"/>
    </row>
    <row r="701" spans="1:4" s="25" customFormat="1" ht="13.5">
      <c r="A701" s="71" t="s">
        <v>957</v>
      </c>
      <c r="B701" s="6">
        <v>2000</v>
      </c>
      <c r="C701" s="265">
        <v>44130</v>
      </c>
      <c r="D701" s="3"/>
    </row>
    <row r="702" spans="1:4" s="25" customFormat="1" ht="13.5">
      <c r="A702" s="3" t="s">
        <v>971</v>
      </c>
      <c r="B702" s="6">
        <v>5000</v>
      </c>
      <c r="C702" s="265">
        <v>44134</v>
      </c>
      <c r="D702" s="3"/>
    </row>
    <row r="703" spans="1:4" s="25" customFormat="1" ht="13.5">
      <c r="A703" s="3" t="s">
        <v>420</v>
      </c>
      <c r="B703" s="6">
        <v>5000</v>
      </c>
      <c r="C703" s="265">
        <v>44147</v>
      </c>
      <c r="D703" s="3"/>
    </row>
    <row r="704" spans="1:4" s="25" customFormat="1" ht="13.5">
      <c r="A704" s="3" t="s">
        <v>1096</v>
      </c>
      <c r="B704" s="6">
        <v>2000</v>
      </c>
      <c r="C704" s="265">
        <v>44152</v>
      </c>
      <c r="D704" s="3"/>
    </row>
    <row r="705" spans="1:4" s="25" customFormat="1" ht="13.5">
      <c r="A705" s="3" t="s">
        <v>741</v>
      </c>
      <c r="B705" s="6">
        <v>6000</v>
      </c>
      <c r="C705" s="265">
        <v>44155</v>
      </c>
      <c r="D705" s="3"/>
    </row>
    <row r="706" spans="1:4" s="25" customFormat="1" ht="13.5">
      <c r="A706" s="3" t="s">
        <v>1123</v>
      </c>
      <c r="B706" s="6">
        <v>1000</v>
      </c>
      <c r="C706" s="265">
        <v>44158</v>
      </c>
      <c r="D706" s="3"/>
    </row>
    <row r="707" spans="1:4" s="25" customFormat="1" ht="13.5">
      <c r="A707" s="3" t="s">
        <v>1124</v>
      </c>
      <c r="B707" s="6">
        <v>3000</v>
      </c>
      <c r="C707" s="265">
        <v>44158</v>
      </c>
      <c r="D707" s="3"/>
    </row>
    <row r="708" spans="1:4" s="25" customFormat="1" ht="13.5">
      <c r="A708" s="3" t="s">
        <v>1107</v>
      </c>
      <c r="B708" s="6">
        <v>5000</v>
      </c>
      <c r="C708" s="265">
        <v>44154</v>
      </c>
      <c r="D708" s="3"/>
    </row>
    <row r="709" spans="1:4" s="25" customFormat="1" ht="13.5">
      <c r="A709" s="3" t="s">
        <v>1169</v>
      </c>
      <c r="B709" s="6">
        <v>2000</v>
      </c>
      <c r="C709" s="265">
        <v>44165</v>
      </c>
      <c r="D709" s="3"/>
    </row>
    <row r="710" spans="1:4" s="25" customFormat="1" ht="13.5">
      <c r="A710" s="5" t="s">
        <v>1195</v>
      </c>
      <c r="B710" s="6">
        <v>5000</v>
      </c>
      <c r="C710" s="265">
        <v>44170</v>
      </c>
      <c r="D710" s="3"/>
    </row>
    <row r="711" spans="1:4" s="25" customFormat="1" ht="13.5">
      <c r="A711" s="5" t="s">
        <v>359</v>
      </c>
      <c r="B711" s="6">
        <v>3000</v>
      </c>
      <c r="C711" s="265">
        <v>44170</v>
      </c>
      <c r="D711" s="3"/>
    </row>
    <row r="712" spans="1:4" s="25" customFormat="1" ht="13.5">
      <c r="A712" s="5" t="s">
        <v>1196</v>
      </c>
      <c r="B712" s="6">
        <v>5000</v>
      </c>
      <c r="C712" s="265">
        <v>44170</v>
      </c>
      <c r="D712" s="3"/>
    </row>
    <row r="713" spans="1:4" s="25" customFormat="1" ht="13.5">
      <c r="A713" s="5" t="s">
        <v>1028</v>
      </c>
      <c r="B713" s="6">
        <v>5000</v>
      </c>
      <c r="C713" s="265">
        <v>44170</v>
      </c>
      <c r="D713" s="3"/>
    </row>
    <row r="714" spans="1:4" s="25" customFormat="1" ht="13.5">
      <c r="A714" s="3" t="s">
        <v>1207</v>
      </c>
      <c r="B714" s="6">
        <v>20000</v>
      </c>
      <c r="C714" s="322">
        <v>44173</v>
      </c>
      <c r="D714" s="3"/>
    </row>
    <row r="715" spans="1:4" s="25" customFormat="1" ht="13.5">
      <c r="A715" s="3" t="s">
        <v>1062</v>
      </c>
      <c r="B715" s="6">
        <v>30000</v>
      </c>
      <c r="C715" s="322">
        <v>44173</v>
      </c>
      <c r="D715" s="3"/>
    </row>
    <row r="716" spans="1:4" ht="13.5">
      <c r="A716" s="3" t="s">
        <v>1063</v>
      </c>
      <c r="B716" s="6">
        <v>25000</v>
      </c>
      <c r="C716" s="322">
        <v>44173</v>
      </c>
      <c r="D716" s="275"/>
    </row>
    <row r="717" spans="1:4" ht="13.5">
      <c r="A717" s="3" t="s">
        <v>1208</v>
      </c>
      <c r="B717" s="6">
        <v>25000</v>
      </c>
      <c r="C717" s="322">
        <v>44173</v>
      </c>
      <c r="D717" s="282"/>
    </row>
    <row r="718" spans="1:4" ht="13.5">
      <c r="A718" s="3" t="s">
        <v>1123</v>
      </c>
      <c r="B718" s="6">
        <v>5000</v>
      </c>
      <c r="C718" s="12">
        <v>44176</v>
      </c>
      <c r="D718" s="275"/>
    </row>
    <row r="719" spans="1:4" ht="13.5">
      <c r="A719" s="3" t="s">
        <v>1290</v>
      </c>
      <c r="B719" s="6">
        <v>2000</v>
      </c>
      <c r="C719" s="12">
        <v>44179</v>
      </c>
      <c r="D719" s="275"/>
    </row>
    <row r="720" spans="1:4" ht="13.5">
      <c r="A720" s="3" t="s">
        <v>349</v>
      </c>
      <c r="B720" s="6">
        <v>2000</v>
      </c>
      <c r="C720" s="12">
        <v>44179</v>
      </c>
      <c r="D720" s="57"/>
    </row>
    <row r="721" spans="1:4" ht="13.5">
      <c r="A721" s="3" t="s">
        <v>1291</v>
      </c>
      <c r="B721" s="6">
        <v>5000</v>
      </c>
      <c r="C721" s="12">
        <v>44179</v>
      </c>
      <c r="D721" s="57"/>
    </row>
    <row r="722" spans="1:4" ht="13.5">
      <c r="A722" s="57"/>
      <c r="B722" s="57"/>
      <c r="C722" s="57"/>
      <c r="D722" s="57"/>
    </row>
    <row r="723" spans="1:4" ht="13.5">
      <c r="A723" s="481" t="s">
        <v>50</v>
      </c>
      <c r="B723" s="482"/>
      <c r="C723" s="483"/>
      <c r="D723" s="57"/>
    </row>
    <row r="724" spans="1:4" ht="13.5">
      <c r="A724" s="3" t="s">
        <v>902</v>
      </c>
      <c r="B724" s="6">
        <v>2000</v>
      </c>
      <c r="C724" s="265">
        <v>44117</v>
      </c>
      <c r="D724" s="57"/>
    </row>
    <row r="725" spans="1:4" ht="13.5">
      <c r="A725" s="3" t="s">
        <v>902</v>
      </c>
      <c r="B725" s="6">
        <v>2000</v>
      </c>
      <c r="C725" s="265">
        <v>44117</v>
      </c>
      <c r="D725" s="275"/>
    </row>
    <row r="726" spans="1:4" ht="13.5">
      <c r="A726" s="3" t="s">
        <v>902</v>
      </c>
      <c r="B726" s="6">
        <v>2000</v>
      </c>
      <c r="C726" s="265">
        <v>44117</v>
      </c>
      <c r="D726" s="57"/>
    </row>
    <row r="727" spans="1:4" ht="13.5">
      <c r="A727" s="3" t="s">
        <v>198</v>
      </c>
      <c r="B727" s="6">
        <v>500</v>
      </c>
      <c r="C727" s="265">
        <v>44130</v>
      </c>
      <c r="D727" s="57"/>
    </row>
    <row r="728" spans="1:4" ht="13.5">
      <c r="A728" s="3" t="s">
        <v>949</v>
      </c>
      <c r="B728" s="6">
        <v>2500</v>
      </c>
      <c r="C728" s="265">
        <v>44130</v>
      </c>
      <c r="D728" s="57"/>
    </row>
    <row r="729" spans="1:4" ht="13.5">
      <c r="A729" s="3" t="s">
        <v>80</v>
      </c>
      <c r="B729" s="6">
        <v>3000</v>
      </c>
      <c r="C729" s="265">
        <v>44151</v>
      </c>
      <c r="D729" s="57"/>
    </row>
    <row r="730" spans="1:4" ht="13.5">
      <c r="A730" s="3" t="s">
        <v>342</v>
      </c>
      <c r="B730" s="6">
        <v>5000</v>
      </c>
      <c r="C730" s="265">
        <v>44173</v>
      </c>
      <c r="D730" s="57"/>
    </row>
    <row r="731" spans="1:4" ht="13.5">
      <c r="A731" s="57"/>
      <c r="B731" s="22"/>
      <c r="C731" s="272"/>
      <c r="D731" s="57"/>
    </row>
    <row r="732" spans="1:4" ht="13.5">
      <c r="A732" s="57"/>
      <c r="B732" s="22"/>
      <c r="C732" s="272"/>
      <c r="D732" s="57"/>
    </row>
    <row r="733" spans="1:4" ht="13.5">
      <c r="A733" s="57"/>
      <c r="B733" s="22"/>
      <c r="C733" s="272"/>
      <c r="D733" s="57"/>
    </row>
    <row r="734" spans="1:4" ht="13.5">
      <c r="A734" s="57"/>
      <c r="B734" s="22"/>
      <c r="C734" s="272"/>
      <c r="D734" s="57"/>
    </row>
    <row r="735" spans="1:4" ht="13.5">
      <c r="A735" s="57"/>
      <c r="B735" s="22"/>
      <c r="C735" s="272"/>
      <c r="D735" s="57"/>
    </row>
    <row r="736" spans="1:4" ht="13.5">
      <c r="A736" s="57"/>
      <c r="B736" s="22"/>
      <c r="C736" s="272"/>
      <c r="D736" s="57"/>
    </row>
    <row r="737" spans="1:4" ht="13.5">
      <c r="A737" s="57"/>
      <c r="B737" s="22"/>
      <c r="C737" s="272"/>
      <c r="D737" s="57"/>
    </row>
    <row r="738" spans="1:4" ht="13.5">
      <c r="A738" s="57"/>
      <c r="B738" s="22"/>
      <c r="C738" s="272"/>
      <c r="D738" s="57"/>
    </row>
    <row r="739" spans="1:4" ht="13.5">
      <c r="A739" s="57"/>
      <c r="B739" s="22"/>
      <c r="C739" s="272"/>
      <c r="D739" s="57"/>
    </row>
    <row r="740" spans="1:4" ht="13.5">
      <c r="A740" s="57"/>
      <c r="B740" s="22"/>
      <c r="C740" s="272"/>
      <c r="D740" s="57"/>
    </row>
    <row r="741" spans="1:4" ht="13.5">
      <c r="A741" s="57"/>
      <c r="B741" s="22"/>
      <c r="C741" s="272"/>
      <c r="D741" s="57"/>
    </row>
  </sheetData>
  <sheetProtection/>
  <mergeCells count="2">
    <mergeCell ref="A86:C86"/>
    <mergeCell ref="A112:C11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2"/>
  <sheetViews>
    <sheetView zoomScalePageLayoutView="0" workbookViewId="0" topLeftCell="A1">
      <pane ySplit="1" topLeftCell="A7" activePane="bottomLeft" state="frozen"/>
      <selection pane="topLeft" activeCell="A1" sqref="A1"/>
      <selection pane="bottomLeft" activeCell="G13" sqref="G13"/>
    </sheetView>
  </sheetViews>
  <sheetFormatPr defaultColWidth="9.140625" defaultRowHeight="15"/>
  <cols>
    <col min="1" max="1" width="41.28125" style="34" customWidth="1"/>
    <col min="2" max="2" width="28.7109375" style="34" customWidth="1"/>
    <col min="3" max="3" width="12.28125" style="34" bestFit="1" customWidth="1"/>
    <col min="4" max="4" width="8.57421875" style="34" customWidth="1"/>
    <col min="5" max="5" width="11.421875" style="34" customWidth="1"/>
    <col min="6" max="6" width="8.421875" style="34" bestFit="1" customWidth="1"/>
    <col min="7" max="7" width="10.57421875" style="34" bestFit="1" customWidth="1"/>
    <col min="8" max="8" width="9.140625" style="34" customWidth="1"/>
    <col min="9" max="9" width="46.7109375" style="34" customWidth="1"/>
    <col min="10" max="10" width="13.57421875" style="34" customWidth="1"/>
    <col min="11" max="11" width="9.00390625" style="34" bestFit="1" customWidth="1"/>
    <col min="12" max="12" width="13.00390625" style="34" customWidth="1"/>
    <col min="13" max="13" width="9.00390625" style="34" bestFit="1" customWidth="1"/>
    <col min="14" max="16384" width="9.140625" style="34" customWidth="1"/>
  </cols>
  <sheetData>
    <row r="1" spans="1:13" s="37" customFormat="1" ht="41.25">
      <c r="A1" s="161" t="s">
        <v>27</v>
      </c>
      <c r="B1" s="161" t="s">
        <v>28</v>
      </c>
      <c r="C1" s="161" t="s">
        <v>29</v>
      </c>
      <c r="D1" s="161" t="s">
        <v>30</v>
      </c>
      <c r="E1" s="161" t="s">
        <v>32</v>
      </c>
      <c r="F1" s="161" t="s">
        <v>33</v>
      </c>
      <c r="G1" s="161" t="s">
        <v>34</v>
      </c>
      <c r="H1" s="161" t="s">
        <v>35</v>
      </c>
      <c r="I1" s="161" t="s">
        <v>36</v>
      </c>
      <c r="J1" s="161" t="s">
        <v>31</v>
      </c>
      <c r="K1" s="161" t="s">
        <v>2</v>
      </c>
      <c r="L1" s="161" t="s">
        <v>0</v>
      </c>
      <c r="M1" s="161" t="s">
        <v>1</v>
      </c>
    </row>
    <row r="2" spans="1:13" s="37" customFormat="1" ht="13.5">
      <c r="A2" s="161"/>
      <c r="B2" s="161"/>
      <c r="C2" s="161"/>
      <c r="D2" s="161"/>
      <c r="E2" s="161"/>
      <c r="F2" s="161"/>
      <c r="G2" s="161"/>
      <c r="H2" s="161"/>
      <c r="I2" s="161"/>
      <c r="J2" s="161"/>
      <c r="K2" s="161"/>
      <c r="L2" s="161"/>
      <c r="M2" s="161"/>
    </row>
    <row r="3" spans="1:13" s="295" customFormat="1" ht="27" customHeight="1">
      <c r="A3" s="499" t="s">
        <v>782</v>
      </c>
      <c r="B3" s="500"/>
      <c r="C3" s="500"/>
      <c r="D3" s="500"/>
      <c r="E3" s="500"/>
      <c r="F3" s="500"/>
      <c r="G3" s="500"/>
      <c r="H3" s="500"/>
      <c r="I3" s="500"/>
      <c r="J3" s="501"/>
      <c r="K3" s="293"/>
      <c r="L3" s="293"/>
      <c r="M3" s="294"/>
    </row>
    <row r="4" spans="1:13" s="10" customFormat="1" ht="62.25">
      <c r="A4" s="5" t="s">
        <v>153</v>
      </c>
      <c r="B4" s="4" t="s">
        <v>154</v>
      </c>
      <c r="C4" s="124">
        <v>96875</v>
      </c>
      <c r="D4" s="104" t="s">
        <v>82</v>
      </c>
      <c r="E4" s="8">
        <v>43768</v>
      </c>
      <c r="F4" s="47">
        <v>43864</v>
      </c>
      <c r="G4" s="12"/>
      <c r="H4" s="8" t="s">
        <v>143</v>
      </c>
      <c r="I4" s="21" t="s">
        <v>589</v>
      </c>
      <c r="J4" s="48">
        <v>0</v>
      </c>
      <c r="K4" s="49"/>
      <c r="L4" s="26"/>
      <c r="M4" s="7"/>
    </row>
    <row r="5" spans="1:13" s="10" customFormat="1" ht="21.75" thickBot="1">
      <c r="A5" s="351" t="s">
        <v>234</v>
      </c>
      <c r="B5" s="352" t="s">
        <v>235</v>
      </c>
      <c r="C5" s="353">
        <v>59850</v>
      </c>
      <c r="D5" s="354" t="s">
        <v>82</v>
      </c>
      <c r="E5" s="355">
        <v>43886</v>
      </c>
      <c r="F5" s="356">
        <v>43923</v>
      </c>
      <c r="G5" s="357">
        <v>43935</v>
      </c>
      <c r="H5" s="355" t="s">
        <v>89</v>
      </c>
      <c r="I5" s="358" t="s">
        <v>377</v>
      </c>
      <c r="J5" s="359">
        <v>59850</v>
      </c>
      <c r="K5" s="360"/>
      <c r="L5" s="361"/>
      <c r="M5" s="362"/>
    </row>
    <row r="6" spans="1:13" s="10" customFormat="1" ht="31.5">
      <c r="A6" s="341" t="s">
        <v>642</v>
      </c>
      <c r="B6" s="363" t="s">
        <v>644</v>
      </c>
      <c r="C6" s="342">
        <v>18513.36</v>
      </c>
      <c r="D6" s="343" t="s">
        <v>82</v>
      </c>
      <c r="E6" s="344">
        <v>43949</v>
      </c>
      <c r="F6" s="345">
        <v>44042</v>
      </c>
      <c r="G6" s="23">
        <v>44061</v>
      </c>
      <c r="H6" s="344" t="s">
        <v>89</v>
      </c>
      <c r="I6" s="347" t="s">
        <v>760</v>
      </c>
      <c r="J6" s="348">
        <v>18513</v>
      </c>
      <c r="K6" s="349"/>
      <c r="L6" s="350"/>
      <c r="M6" s="121"/>
    </row>
    <row r="7" spans="1:13" s="10" customFormat="1" ht="31.5">
      <c r="A7" s="2" t="s">
        <v>153</v>
      </c>
      <c r="B7" s="111" t="s">
        <v>645</v>
      </c>
      <c r="C7" s="45">
        <v>89775</v>
      </c>
      <c r="D7" s="343" t="s">
        <v>82</v>
      </c>
      <c r="E7" s="8">
        <v>43951</v>
      </c>
      <c r="F7" s="47">
        <v>44042</v>
      </c>
      <c r="G7" s="23">
        <v>44061</v>
      </c>
      <c r="H7" s="344" t="s">
        <v>89</v>
      </c>
      <c r="I7" s="347" t="s">
        <v>760</v>
      </c>
      <c r="J7" s="476">
        <v>89775</v>
      </c>
      <c r="K7" s="49"/>
      <c r="L7" s="26"/>
      <c r="M7" s="7"/>
    </row>
    <row r="8" spans="1:13" s="10" customFormat="1" ht="31.5">
      <c r="A8" s="2" t="s">
        <v>643</v>
      </c>
      <c r="B8" s="39" t="s">
        <v>646</v>
      </c>
      <c r="C8" s="45">
        <v>920.4</v>
      </c>
      <c r="D8" s="343" t="s">
        <v>82</v>
      </c>
      <c r="E8" s="8">
        <v>43950</v>
      </c>
      <c r="F8" s="47">
        <v>44042</v>
      </c>
      <c r="G8" s="23">
        <v>44061</v>
      </c>
      <c r="H8" s="344" t="s">
        <v>89</v>
      </c>
      <c r="I8" s="347" t="s">
        <v>760</v>
      </c>
      <c r="J8" s="476">
        <v>920</v>
      </c>
      <c r="K8" s="49"/>
      <c r="L8" s="26"/>
      <c r="M8" s="7"/>
    </row>
    <row r="9" spans="1:13" s="10" customFormat="1" ht="31.5">
      <c r="A9" s="2" t="s">
        <v>643</v>
      </c>
      <c r="B9" s="39" t="s">
        <v>647</v>
      </c>
      <c r="C9" s="45">
        <v>21400</v>
      </c>
      <c r="D9" s="343" t="s">
        <v>82</v>
      </c>
      <c r="E9" s="8">
        <v>43951</v>
      </c>
      <c r="F9" s="47">
        <v>44042</v>
      </c>
      <c r="G9" s="23">
        <v>44061</v>
      </c>
      <c r="H9" s="344" t="s">
        <v>89</v>
      </c>
      <c r="I9" s="347" t="s">
        <v>760</v>
      </c>
      <c r="J9" s="476">
        <v>21400</v>
      </c>
      <c r="K9" s="49"/>
      <c r="L9" s="26"/>
      <c r="M9" s="7"/>
    </row>
    <row r="10" spans="1:13" s="10" customFormat="1" ht="31.5">
      <c r="A10" s="2" t="s">
        <v>643</v>
      </c>
      <c r="B10" s="39" t="s">
        <v>648</v>
      </c>
      <c r="C10" s="45">
        <v>4290</v>
      </c>
      <c r="D10" s="343" t="s">
        <v>82</v>
      </c>
      <c r="E10" s="8">
        <v>43951</v>
      </c>
      <c r="F10" s="47">
        <v>44042</v>
      </c>
      <c r="G10" s="23">
        <v>44061</v>
      </c>
      <c r="H10" s="344" t="s">
        <v>89</v>
      </c>
      <c r="I10" s="347" t="s">
        <v>760</v>
      </c>
      <c r="J10" s="476">
        <v>4290</v>
      </c>
      <c r="K10" s="49"/>
      <c r="L10" s="26"/>
      <c r="M10" s="7"/>
    </row>
    <row r="11" spans="1:13" s="10" customFormat="1" ht="32.25" thickBot="1">
      <c r="A11" s="352" t="s">
        <v>643</v>
      </c>
      <c r="B11" s="421" t="s">
        <v>649</v>
      </c>
      <c r="C11" s="353">
        <v>11255</v>
      </c>
      <c r="D11" s="354" t="s">
        <v>82</v>
      </c>
      <c r="E11" s="355">
        <v>43950</v>
      </c>
      <c r="F11" s="356">
        <v>44042</v>
      </c>
      <c r="G11" s="357">
        <v>44061</v>
      </c>
      <c r="H11" s="355" t="s">
        <v>89</v>
      </c>
      <c r="I11" s="358" t="s">
        <v>760</v>
      </c>
      <c r="J11" s="477">
        <v>11255</v>
      </c>
      <c r="K11" s="360"/>
      <c r="L11" s="361"/>
      <c r="M11" s="362"/>
    </row>
    <row r="12" spans="1:13" s="10" customFormat="1" ht="31.5">
      <c r="A12" s="463" t="s">
        <v>1020</v>
      </c>
      <c r="B12" s="464" t="s">
        <v>1023</v>
      </c>
      <c r="C12" s="465">
        <v>46639.47</v>
      </c>
      <c r="D12" s="343" t="s">
        <v>82</v>
      </c>
      <c r="E12" s="344">
        <v>44075</v>
      </c>
      <c r="F12" s="345">
        <v>44172</v>
      </c>
      <c r="G12" s="346">
        <v>44183</v>
      </c>
      <c r="H12" s="344" t="s">
        <v>89</v>
      </c>
      <c r="I12" s="347" t="s">
        <v>1278</v>
      </c>
      <c r="J12" s="478">
        <v>46639.47</v>
      </c>
      <c r="K12" s="349"/>
      <c r="L12" s="350"/>
      <c r="M12" s="121"/>
    </row>
    <row r="13" spans="1:13" s="10" customFormat="1" ht="31.5">
      <c r="A13" s="422" t="s">
        <v>100</v>
      </c>
      <c r="B13" s="423" t="s">
        <v>1022</v>
      </c>
      <c r="C13" s="203">
        <v>50000</v>
      </c>
      <c r="D13" s="46" t="s">
        <v>751</v>
      </c>
      <c r="E13" s="8">
        <v>43861</v>
      </c>
      <c r="F13" s="47">
        <v>44172</v>
      </c>
      <c r="G13" s="23"/>
      <c r="H13" s="8" t="s">
        <v>89</v>
      </c>
      <c r="I13" s="126" t="s">
        <v>1279</v>
      </c>
      <c r="J13" s="476">
        <v>0</v>
      </c>
      <c r="K13" s="49"/>
      <c r="L13" s="26"/>
      <c r="M13" s="7"/>
    </row>
    <row r="14" spans="1:13" s="10" customFormat="1" ht="31.5">
      <c r="A14" s="422" t="s">
        <v>643</v>
      </c>
      <c r="B14" s="423" t="s">
        <v>1021</v>
      </c>
      <c r="C14" s="203">
        <v>7420</v>
      </c>
      <c r="D14" s="46" t="s">
        <v>82</v>
      </c>
      <c r="E14" s="8">
        <v>44075</v>
      </c>
      <c r="F14" s="47">
        <v>44172</v>
      </c>
      <c r="G14" s="23">
        <v>44183</v>
      </c>
      <c r="H14" s="8" t="s">
        <v>89</v>
      </c>
      <c r="I14" s="126" t="s">
        <v>1280</v>
      </c>
      <c r="J14" s="476">
        <v>7420</v>
      </c>
      <c r="K14" s="49"/>
      <c r="L14" s="26"/>
      <c r="M14" s="7"/>
    </row>
    <row r="15" spans="1:13" s="25" customFormat="1" ht="13.5">
      <c r="A15" s="50"/>
      <c r="B15" s="1"/>
      <c r="C15" s="45"/>
      <c r="D15" s="46"/>
      <c r="E15" s="8"/>
      <c r="F15" s="47"/>
      <c r="G15" s="51"/>
      <c r="H15" s="8"/>
      <c r="I15" s="123"/>
      <c r="J15" s="49"/>
      <c r="K15" s="49"/>
      <c r="L15" s="26"/>
      <c r="M15" s="7"/>
    </row>
    <row r="16" spans="1:10" ht="14.25">
      <c r="A16" s="52" t="s">
        <v>3</v>
      </c>
      <c r="B16" s="52"/>
      <c r="C16" s="53"/>
      <c r="D16" s="53"/>
      <c r="E16" s="53"/>
      <c r="F16" s="53"/>
      <c r="G16" s="53"/>
      <c r="H16" s="53"/>
      <c r="I16" s="52"/>
      <c r="J16" s="479">
        <f>SUM(J3:J15)</f>
        <v>260062.47</v>
      </c>
    </row>
    <row r="17" ht="14.25">
      <c r="F17" s="44"/>
    </row>
    <row r="18" ht="14.25">
      <c r="B18" s="108"/>
    </row>
    <row r="19" ht="14.25">
      <c r="B19" s="108"/>
    </row>
    <row r="20" ht="14.25">
      <c r="B20" s="108"/>
    </row>
    <row r="21" ht="14.25">
      <c r="B21" s="108"/>
    </row>
    <row r="22" ht="14.25">
      <c r="B22"/>
    </row>
  </sheetData>
  <sheetProtection/>
  <mergeCells count="1">
    <mergeCell ref="A3:J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59"/>
  <sheetViews>
    <sheetView zoomScalePageLayoutView="0" workbookViewId="0" topLeftCell="A1">
      <pane ySplit="1" topLeftCell="A16" activePane="bottomLeft" state="frozen"/>
      <selection pane="topLeft" activeCell="A1" sqref="A1"/>
      <selection pane="bottomLeft" activeCell="J24" sqref="J24"/>
    </sheetView>
  </sheetViews>
  <sheetFormatPr defaultColWidth="9.140625" defaultRowHeight="15"/>
  <cols>
    <col min="1" max="1" width="30.8515625" style="10" customWidth="1"/>
    <col min="2" max="2" width="24.28125" style="10" bestFit="1" customWidth="1"/>
    <col min="3" max="3" width="11.7109375" style="10" bestFit="1" customWidth="1"/>
    <col min="4" max="4" width="8.57421875" style="10" bestFit="1" customWidth="1"/>
    <col min="5" max="5" width="11.28125" style="10" customWidth="1"/>
    <col min="6" max="6" width="12.28125" style="10" bestFit="1" customWidth="1"/>
    <col min="7" max="7" width="10.57421875" style="10" bestFit="1" customWidth="1"/>
    <col min="8" max="8" width="11.00390625" style="10" customWidth="1"/>
    <col min="9" max="9" width="39.8515625" style="10" customWidth="1"/>
    <col min="10" max="10" width="12.7109375" style="10" bestFit="1" customWidth="1"/>
    <col min="11" max="11" width="5.7109375" style="10" bestFit="1" customWidth="1"/>
    <col min="12" max="12" width="11.7109375" style="10" bestFit="1" customWidth="1"/>
    <col min="13" max="13" width="9.00390625" style="10" bestFit="1" customWidth="1"/>
    <col min="14" max="16384" width="9.140625" style="10" customWidth="1"/>
  </cols>
  <sheetData>
    <row r="1" spans="1:13" s="37" customFormat="1" ht="41.25">
      <c r="A1" s="161" t="s">
        <v>27</v>
      </c>
      <c r="B1" s="161" t="s">
        <v>28</v>
      </c>
      <c r="C1" s="161" t="s">
        <v>29</v>
      </c>
      <c r="D1" s="161" t="s">
        <v>30</v>
      </c>
      <c r="E1" s="161" t="s">
        <v>32</v>
      </c>
      <c r="F1" s="161" t="s">
        <v>33</v>
      </c>
      <c r="G1" s="161" t="s">
        <v>34</v>
      </c>
      <c r="H1" s="160" t="s">
        <v>35</v>
      </c>
      <c r="I1" s="164" t="s">
        <v>36</v>
      </c>
      <c r="J1" s="161" t="s">
        <v>31</v>
      </c>
      <c r="K1" s="161" t="s">
        <v>2</v>
      </c>
      <c r="L1" s="161" t="s">
        <v>0</v>
      </c>
      <c r="M1" s="161" t="s">
        <v>1</v>
      </c>
    </row>
    <row r="2" spans="1:13" s="25" customFormat="1" ht="51.75">
      <c r="A2" s="5" t="s">
        <v>128</v>
      </c>
      <c r="B2" s="5" t="s">
        <v>238</v>
      </c>
      <c r="C2" s="124">
        <v>18000</v>
      </c>
      <c r="D2" s="46" t="s">
        <v>82</v>
      </c>
      <c r="E2" s="8">
        <v>43873</v>
      </c>
      <c r="F2" s="47">
        <v>43923</v>
      </c>
      <c r="G2" s="12">
        <v>43986</v>
      </c>
      <c r="H2" s="51" t="s">
        <v>89</v>
      </c>
      <c r="I2" s="126" t="s">
        <v>579</v>
      </c>
      <c r="J2" s="54">
        <v>18000</v>
      </c>
      <c r="K2" s="26"/>
      <c r="L2" s="3"/>
      <c r="M2" s="7"/>
    </row>
    <row r="3" spans="1:13" s="25" customFormat="1" ht="31.5">
      <c r="A3" s="5" t="s">
        <v>128</v>
      </c>
      <c r="B3" s="5" t="s">
        <v>239</v>
      </c>
      <c r="C3" s="124">
        <v>6000</v>
      </c>
      <c r="D3" s="103" t="s">
        <v>82</v>
      </c>
      <c r="E3" s="8">
        <v>43873</v>
      </c>
      <c r="F3" s="47">
        <v>43923</v>
      </c>
      <c r="G3" s="23">
        <v>43935</v>
      </c>
      <c r="H3" s="51" t="s">
        <v>89</v>
      </c>
      <c r="I3" s="127" t="s">
        <v>378</v>
      </c>
      <c r="J3" s="54">
        <v>6000</v>
      </c>
      <c r="K3" s="26"/>
      <c r="L3" s="3"/>
      <c r="M3" s="7"/>
    </row>
    <row r="4" spans="1:13" s="25" customFormat="1" ht="31.5">
      <c r="A4" s="5" t="s">
        <v>128</v>
      </c>
      <c r="B4" s="5" t="s">
        <v>240</v>
      </c>
      <c r="C4" s="124">
        <v>6000</v>
      </c>
      <c r="D4" s="46" t="s">
        <v>82</v>
      </c>
      <c r="E4" s="8">
        <v>43887</v>
      </c>
      <c r="F4" s="47">
        <v>43923</v>
      </c>
      <c r="G4" s="23">
        <v>43935</v>
      </c>
      <c r="H4" s="51" t="s">
        <v>89</v>
      </c>
      <c r="I4" s="21" t="s">
        <v>379</v>
      </c>
      <c r="J4" s="54">
        <v>6000</v>
      </c>
      <c r="K4" s="26"/>
      <c r="L4" s="3"/>
      <c r="M4" s="7"/>
    </row>
    <row r="5" spans="1:13" s="25" customFormat="1" ht="31.5">
      <c r="A5" s="5" t="s">
        <v>164</v>
      </c>
      <c r="B5" s="5" t="s">
        <v>241</v>
      </c>
      <c r="C5" s="124">
        <v>30000</v>
      </c>
      <c r="D5" s="103" t="s">
        <v>82</v>
      </c>
      <c r="E5" s="8">
        <v>43872</v>
      </c>
      <c r="F5" s="47">
        <v>43923</v>
      </c>
      <c r="G5" s="23">
        <v>43935</v>
      </c>
      <c r="H5" s="51" t="s">
        <v>89</v>
      </c>
      <c r="I5" s="21" t="s">
        <v>380</v>
      </c>
      <c r="J5" s="54">
        <v>30000</v>
      </c>
      <c r="K5" s="26"/>
      <c r="L5" s="3"/>
      <c r="M5" s="7"/>
    </row>
    <row r="6" spans="1:13" s="25" customFormat="1" ht="69">
      <c r="A6" s="55" t="s">
        <v>236</v>
      </c>
      <c r="B6" s="1" t="s">
        <v>242</v>
      </c>
      <c r="C6" s="45">
        <v>30000</v>
      </c>
      <c r="D6" s="183" t="s">
        <v>82</v>
      </c>
      <c r="E6" s="8">
        <v>43889</v>
      </c>
      <c r="F6" s="47">
        <v>43923</v>
      </c>
      <c r="G6" s="51">
        <v>43966</v>
      </c>
      <c r="H6" s="51" t="s">
        <v>397</v>
      </c>
      <c r="I6" s="4" t="s">
        <v>528</v>
      </c>
      <c r="J6" s="27">
        <v>30000</v>
      </c>
      <c r="K6" s="26"/>
      <c r="L6" s="3"/>
      <c r="M6" s="7"/>
    </row>
    <row r="7" spans="1:13" s="25" customFormat="1" ht="31.5">
      <c r="A7" s="55" t="s">
        <v>237</v>
      </c>
      <c r="B7" s="1" t="s">
        <v>243</v>
      </c>
      <c r="C7" s="45">
        <v>30000</v>
      </c>
      <c r="D7" s="46" t="s">
        <v>82</v>
      </c>
      <c r="E7" s="8">
        <v>43880</v>
      </c>
      <c r="F7" s="47">
        <v>43923</v>
      </c>
      <c r="G7" s="23">
        <v>43935</v>
      </c>
      <c r="H7" s="51" t="s">
        <v>89</v>
      </c>
      <c r="I7" s="21" t="s">
        <v>380</v>
      </c>
      <c r="J7" s="27">
        <v>30000</v>
      </c>
      <c r="K7" s="26"/>
      <c r="L7" s="3"/>
      <c r="M7" s="7"/>
    </row>
    <row r="8" spans="1:13" s="25" customFormat="1" ht="32.25" thickBot="1">
      <c r="A8" s="368" t="s">
        <v>133</v>
      </c>
      <c r="B8" s="351" t="s">
        <v>244</v>
      </c>
      <c r="C8" s="353">
        <v>30000</v>
      </c>
      <c r="D8" s="354" t="s">
        <v>82</v>
      </c>
      <c r="E8" s="355">
        <v>43886</v>
      </c>
      <c r="F8" s="356">
        <v>43923</v>
      </c>
      <c r="G8" s="357">
        <v>43935</v>
      </c>
      <c r="H8" s="369" t="s">
        <v>89</v>
      </c>
      <c r="I8" s="373" t="s">
        <v>380</v>
      </c>
      <c r="J8" s="370">
        <v>30000</v>
      </c>
      <c r="K8" s="361"/>
      <c r="L8" s="371"/>
      <c r="M8" s="362"/>
    </row>
    <row r="9" spans="1:13" s="25" customFormat="1" ht="27">
      <c r="A9" s="374" t="s">
        <v>598</v>
      </c>
      <c r="B9" s="375" t="s">
        <v>599</v>
      </c>
      <c r="C9" s="376">
        <v>7900</v>
      </c>
      <c r="D9" s="377" t="s">
        <v>82</v>
      </c>
      <c r="E9" s="378">
        <v>43985</v>
      </c>
      <c r="F9" s="379">
        <v>44025</v>
      </c>
      <c r="G9" s="380">
        <v>44032</v>
      </c>
      <c r="H9" s="381" t="s">
        <v>397</v>
      </c>
      <c r="I9" s="382" t="s">
        <v>702</v>
      </c>
      <c r="J9" s="383">
        <v>7900</v>
      </c>
      <c r="K9" s="384"/>
      <c r="L9" s="230"/>
      <c r="M9" s="385"/>
    </row>
    <row r="10" spans="1:13" s="25" customFormat="1" ht="13.5">
      <c r="A10" s="374" t="s">
        <v>128</v>
      </c>
      <c r="B10" s="375" t="s">
        <v>655</v>
      </c>
      <c r="C10" s="376">
        <v>7900</v>
      </c>
      <c r="D10" s="377" t="s">
        <v>82</v>
      </c>
      <c r="E10" s="378">
        <v>43894</v>
      </c>
      <c r="F10" s="379">
        <v>44025</v>
      </c>
      <c r="G10" s="380">
        <v>44032</v>
      </c>
      <c r="H10" s="381" t="s">
        <v>397</v>
      </c>
      <c r="I10" s="382" t="s">
        <v>702</v>
      </c>
      <c r="J10" s="383">
        <v>7900</v>
      </c>
      <c r="K10" s="384"/>
      <c r="L10" s="230"/>
      <c r="M10" s="385"/>
    </row>
    <row r="11" spans="1:13" s="25" customFormat="1" ht="13.5">
      <c r="A11" s="374" t="s">
        <v>504</v>
      </c>
      <c r="B11" s="375" t="s">
        <v>656</v>
      </c>
      <c r="C11" s="376">
        <v>7900</v>
      </c>
      <c r="D11" s="377" t="s">
        <v>82</v>
      </c>
      <c r="E11" s="378">
        <v>44008</v>
      </c>
      <c r="F11" s="379">
        <v>44025</v>
      </c>
      <c r="G11" s="380">
        <v>44032</v>
      </c>
      <c r="H11" s="381" t="s">
        <v>397</v>
      </c>
      <c r="I11" s="382" t="s">
        <v>702</v>
      </c>
      <c r="J11" s="383">
        <v>7900</v>
      </c>
      <c r="K11" s="384"/>
      <c r="L11" s="230"/>
      <c r="M11" s="385"/>
    </row>
    <row r="12" spans="1:13" s="25" customFormat="1" ht="14.25" thickBot="1">
      <c r="A12" s="386" t="s">
        <v>133</v>
      </c>
      <c r="B12" s="387" t="s">
        <v>657</v>
      </c>
      <c r="C12" s="388">
        <v>7900</v>
      </c>
      <c r="D12" s="389" t="s">
        <v>82</v>
      </c>
      <c r="E12" s="390">
        <v>43972</v>
      </c>
      <c r="F12" s="391">
        <v>44025</v>
      </c>
      <c r="G12" s="392">
        <v>44032</v>
      </c>
      <c r="H12" s="393" t="s">
        <v>397</v>
      </c>
      <c r="I12" s="394" t="s">
        <v>702</v>
      </c>
      <c r="J12" s="395">
        <v>7900</v>
      </c>
      <c r="K12" s="396"/>
      <c r="L12" s="397"/>
      <c r="M12" s="398"/>
    </row>
    <row r="13" spans="1:13" s="25" customFormat="1" ht="84">
      <c r="A13" s="364" t="s">
        <v>504</v>
      </c>
      <c r="B13" s="365" t="s">
        <v>505</v>
      </c>
      <c r="C13" s="342">
        <v>30000</v>
      </c>
      <c r="D13" s="343" t="s">
        <v>82</v>
      </c>
      <c r="E13" s="344">
        <v>43951</v>
      </c>
      <c r="F13" s="345">
        <v>43955</v>
      </c>
      <c r="G13" s="409" t="s">
        <v>820</v>
      </c>
      <c r="H13" s="366" t="s">
        <v>89</v>
      </c>
      <c r="I13" s="372" t="s">
        <v>763</v>
      </c>
      <c r="J13" s="367">
        <v>30000</v>
      </c>
      <c r="K13" s="350"/>
      <c r="L13" s="89"/>
      <c r="M13" s="121"/>
    </row>
    <row r="14" spans="1:13" s="25" customFormat="1" ht="84">
      <c r="A14" s="55" t="s">
        <v>500</v>
      </c>
      <c r="B14" s="1" t="s">
        <v>505</v>
      </c>
      <c r="C14" s="45">
        <v>30000</v>
      </c>
      <c r="D14" s="46" t="s">
        <v>82</v>
      </c>
      <c r="E14" s="8">
        <v>43947</v>
      </c>
      <c r="F14" s="47">
        <v>43955</v>
      </c>
      <c r="G14" s="409" t="s">
        <v>820</v>
      </c>
      <c r="H14" s="51" t="s">
        <v>89</v>
      </c>
      <c r="I14" s="372" t="s">
        <v>763</v>
      </c>
      <c r="J14" s="27">
        <v>30000</v>
      </c>
      <c r="K14" s="26"/>
      <c r="L14" s="3"/>
      <c r="M14" s="7"/>
    </row>
    <row r="15" spans="1:13" s="25" customFormat="1" ht="84">
      <c r="A15" s="55" t="s">
        <v>306</v>
      </c>
      <c r="B15" s="1" t="s">
        <v>505</v>
      </c>
      <c r="C15" s="45">
        <v>30000</v>
      </c>
      <c r="D15" s="46" t="s">
        <v>82</v>
      </c>
      <c r="E15" s="8">
        <v>43942</v>
      </c>
      <c r="F15" s="47">
        <v>43955</v>
      </c>
      <c r="G15" s="409" t="s">
        <v>820</v>
      </c>
      <c r="H15" s="51" t="s">
        <v>89</v>
      </c>
      <c r="I15" s="372" t="s">
        <v>763</v>
      </c>
      <c r="J15" s="27">
        <v>30000</v>
      </c>
      <c r="K15" s="26"/>
      <c r="L15" s="3"/>
      <c r="M15" s="7"/>
    </row>
    <row r="16" spans="1:13" s="25" customFormat="1" ht="84">
      <c r="A16" s="55" t="s">
        <v>547</v>
      </c>
      <c r="B16" s="1" t="s">
        <v>505</v>
      </c>
      <c r="C16" s="45">
        <v>30000</v>
      </c>
      <c r="D16" s="46" t="s">
        <v>82</v>
      </c>
      <c r="E16" s="8">
        <v>43962</v>
      </c>
      <c r="F16" s="47">
        <v>43971</v>
      </c>
      <c r="G16" s="409" t="s">
        <v>820</v>
      </c>
      <c r="H16" s="51" t="s">
        <v>89</v>
      </c>
      <c r="I16" s="372" t="s">
        <v>763</v>
      </c>
      <c r="J16" s="27">
        <v>30000</v>
      </c>
      <c r="K16" s="26"/>
      <c r="L16" s="3"/>
      <c r="M16" s="7"/>
    </row>
    <row r="17" spans="1:13" s="25" customFormat="1" ht="84.75" thickBot="1">
      <c r="A17" s="368" t="s">
        <v>617</v>
      </c>
      <c r="B17" s="351" t="s">
        <v>505</v>
      </c>
      <c r="C17" s="353">
        <v>30000</v>
      </c>
      <c r="D17" s="354" t="s">
        <v>82</v>
      </c>
      <c r="E17" s="355">
        <v>43991</v>
      </c>
      <c r="F17" s="356">
        <v>43992</v>
      </c>
      <c r="G17" s="410" t="s">
        <v>820</v>
      </c>
      <c r="H17" s="369" t="s">
        <v>89</v>
      </c>
      <c r="I17" s="372" t="s">
        <v>763</v>
      </c>
      <c r="J17" s="370">
        <v>30000</v>
      </c>
      <c r="K17" s="361"/>
      <c r="L17" s="371"/>
      <c r="M17" s="362"/>
    </row>
    <row r="18" spans="1:13" s="25" customFormat="1" ht="42">
      <c r="A18" s="364" t="s">
        <v>598</v>
      </c>
      <c r="B18" s="365" t="s">
        <v>650</v>
      </c>
      <c r="C18" s="342">
        <v>30000</v>
      </c>
      <c r="D18" s="343" t="s">
        <v>82</v>
      </c>
      <c r="E18" s="344">
        <v>43957</v>
      </c>
      <c r="F18" s="345">
        <v>44042</v>
      </c>
      <c r="G18" s="346">
        <v>44061</v>
      </c>
      <c r="H18" s="366" t="s">
        <v>89</v>
      </c>
      <c r="I18" s="347" t="s">
        <v>761</v>
      </c>
      <c r="J18" s="367">
        <v>30000</v>
      </c>
      <c r="K18" s="350"/>
      <c r="L18" s="89"/>
      <c r="M18" s="121"/>
    </row>
    <row r="19" spans="1:13" s="25" customFormat="1" ht="42">
      <c r="A19" s="55" t="s">
        <v>651</v>
      </c>
      <c r="B19" s="1" t="s">
        <v>652</v>
      </c>
      <c r="C19" s="45">
        <v>30000</v>
      </c>
      <c r="D19" s="46" t="s">
        <v>82</v>
      </c>
      <c r="E19" s="8">
        <v>43949</v>
      </c>
      <c r="F19" s="47">
        <v>44042</v>
      </c>
      <c r="G19" s="346">
        <v>44061</v>
      </c>
      <c r="H19" s="51" t="s">
        <v>89</v>
      </c>
      <c r="I19" s="126" t="s">
        <v>761</v>
      </c>
      <c r="J19" s="27">
        <v>30000</v>
      </c>
      <c r="K19" s="26"/>
      <c r="L19" s="3"/>
      <c r="M19" s="7"/>
    </row>
    <row r="20" spans="1:13" s="25" customFormat="1" ht="42">
      <c r="A20" s="55" t="s">
        <v>237</v>
      </c>
      <c r="B20" s="1" t="s">
        <v>653</v>
      </c>
      <c r="C20" s="45">
        <v>40000</v>
      </c>
      <c r="D20" s="46" t="s">
        <v>82</v>
      </c>
      <c r="E20" s="8">
        <v>43949</v>
      </c>
      <c r="F20" s="47">
        <v>44042</v>
      </c>
      <c r="G20" s="346">
        <v>44061</v>
      </c>
      <c r="H20" s="51" t="s">
        <v>89</v>
      </c>
      <c r="I20" s="126" t="s">
        <v>761</v>
      </c>
      <c r="J20" s="27">
        <v>40000</v>
      </c>
      <c r="K20" s="26"/>
      <c r="L20" s="3"/>
      <c r="M20" s="7"/>
    </row>
    <row r="21" spans="1:13" s="25" customFormat="1" ht="42" thickBot="1">
      <c r="A21" s="368" t="s">
        <v>643</v>
      </c>
      <c r="B21" s="351" t="s">
        <v>654</v>
      </c>
      <c r="C21" s="353">
        <v>30000</v>
      </c>
      <c r="D21" s="354" t="s">
        <v>82</v>
      </c>
      <c r="E21" s="355">
        <v>43951</v>
      </c>
      <c r="F21" s="356">
        <v>44042</v>
      </c>
      <c r="G21" s="357">
        <v>44061</v>
      </c>
      <c r="H21" s="369" t="s">
        <v>89</v>
      </c>
      <c r="I21" s="358" t="s">
        <v>762</v>
      </c>
      <c r="J21" s="370">
        <v>18000</v>
      </c>
      <c r="K21" s="361"/>
      <c r="L21" s="371"/>
      <c r="M21" s="362"/>
    </row>
    <row r="22" spans="1:13" s="25" customFormat="1" ht="13.5">
      <c r="A22" s="364"/>
      <c r="B22" s="365"/>
      <c r="C22" s="342"/>
      <c r="D22" s="343"/>
      <c r="E22" s="344"/>
      <c r="F22" s="345"/>
      <c r="G22" s="346"/>
      <c r="H22" s="366"/>
      <c r="I22" s="347"/>
      <c r="J22" s="367"/>
      <c r="K22" s="350"/>
      <c r="L22" s="89"/>
      <c r="M22" s="121"/>
    </row>
    <row r="23" spans="1:13" s="25" customFormat="1" ht="15" customHeight="1">
      <c r="A23" s="50"/>
      <c r="B23" s="1"/>
      <c r="C23" s="45"/>
      <c r="D23" s="46"/>
      <c r="E23" s="8"/>
      <c r="F23" s="47"/>
      <c r="G23" s="51"/>
      <c r="H23" s="51"/>
      <c r="I23" s="56"/>
      <c r="J23" s="54"/>
      <c r="K23" s="26"/>
      <c r="L23" s="3"/>
      <c r="M23" s="7"/>
    </row>
    <row r="24" spans="1:10" ht="13.5">
      <c r="A24" s="64" t="s">
        <v>3</v>
      </c>
      <c r="B24" s="64"/>
      <c r="C24" s="65"/>
      <c r="D24" s="65"/>
      <c r="E24" s="65"/>
      <c r="F24" s="65"/>
      <c r="G24" s="65"/>
      <c r="H24" s="65"/>
      <c r="I24" s="64"/>
      <c r="J24" s="66">
        <f>SUM(J2:J23)</f>
        <v>449600</v>
      </c>
    </row>
    <row r="34" ht="13.5">
      <c r="A34" s="67" t="s">
        <v>11</v>
      </c>
    </row>
    <row r="40" ht="13.5">
      <c r="F40" s="68"/>
    </row>
    <row r="55" spans="1:6" s="70" customFormat="1" ht="13.5">
      <c r="A55" s="69" t="s">
        <v>12</v>
      </c>
      <c r="B55" s="69"/>
      <c r="C55" s="69"/>
      <c r="D55" s="69"/>
      <c r="E55" s="69"/>
      <c r="F55" s="69"/>
    </row>
    <row r="56" spans="1:13" ht="13.5">
      <c r="A56" s="57" t="s">
        <v>13</v>
      </c>
      <c r="B56" s="57"/>
      <c r="C56" s="57"/>
      <c r="D56" s="57"/>
      <c r="E56" s="57"/>
      <c r="F56" s="57"/>
      <c r="G56" s="57"/>
      <c r="H56" s="57"/>
      <c r="I56" s="57"/>
      <c r="J56" s="57"/>
      <c r="K56" s="57"/>
      <c r="L56" s="57"/>
      <c r="M56" s="57"/>
    </row>
    <row r="57" spans="1:13" ht="13.5">
      <c r="A57" s="57" t="s">
        <v>14</v>
      </c>
      <c r="B57" s="57"/>
      <c r="C57" s="57"/>
      <c r="D57" s="57"/>
      <c r="E57" s="57"/>
      <c r="F57" s="57"/>
      <c r="G57" s="57"/>
      <c r="H57" s="57"/>
      <c r="I57" s="57"/>
      <c r="J57" s="57"/>
      <c r="K57" s="57"/>
      <c r="L57" s="57"/>
      <c r="M57" s="57"/>
    </row>
    <row r="58" spans="1:13" ht="13.5">
      <c r="A58" s="57" t="s">
        <v>15</v>
      </c>
      <c r="B58" s="57"/>
      <c r="C58" s="57"/>
      <c r="D58" s="57"/>
      <c r="E58" s="57"/>
      <c r="F58" s="57"/>
      <c r="G58" s="57"/>
      <c r="H58" s="57"/>
      <c r="I58" s="57"/>
      <c r="J58" s="57"/>
      <c r="K58" s="57"/>
      <c r="L58" s="57"/>
      <c r="M58" s="57"/>
    </row>
    <row r="59" spans="1:13" ht="13.5">
      <c r="A59" s="57"/>
      <c r="B59" s="57"/>
      <c r="C59" s="57"/>
      <c r="D59" s="57"/>
      <c r="E59" s="23">
        <f>SUM(E2:E58)</f>
        <v>878618</v>
      </c>
      <c r="F59" s="57"/>
      <c r="G59" s="57"/>
      <c r="H59" s="57"/>
      <c r="I59" s="57"/>
      <c r="J59" s="57"/>
      <c r="K59" s="57"/>
      <c r="L59" s="57">
        <f>SUM(L2:L58)</f>
        <v>0</v>
      </c>
      <c r="M59" s="57">
        <f>SUM(M2:M58)</f>
        <v>0</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97"/>
  <sheetViews>
    <sheetView zoomScalePageLayoutView="0" workbookViewId="0" topLeftCell="A1">
      <pane ySplit="1" topLeftCell="A2" activePane="bottomLeft" state="frozen"/>
      <selection pane="topLeft" activeCell="A1" sqref="A1"/>
      <selection pane="bottomLeft" activeCell="B103" sqref="B103"/>
    </sheetView>
  </sheetViews>
  <sheetFormatPr defaultColWidth="9.140625" defaultRowHeight="15"/>
  <cols>
    <col min="1" max="1" width="49.7109375" style="10" customWidth="1"/>
    <col min="2" max="2" width="66.7109375" style="35" customWidth="1"/>
    <col min="3" max="3" width="12.00390625" style="10" bestFit="1" customWidth="1"/>
    <col min="4" max="4" width="7.00390625" style="10" customWidth="1"/>
    <col min="5" max="6" width="10.421875" style="10" bestFit="1" customWidth="1"/>
    <col min="7" max="7" width="11.8515625" style="37" customWidth="1"/>
    <col min="8" max="8" width="26.00390625" style="10" customWidth="1"/>
    <col min="9" max="9" width="12.140625" style="10" customWidth="1"/>
    <col min="10" max="16384" width="9.140625" style="10" customWidth="1"/>
  </cols>
  <sheetData>
    <row r="1" spans="1:9" s="37" customFormat="1" ht="41.25">
      <c r="A1" s="165" t="s">
        <v>27</v>
      </c>
      <c r="B1" s="160" t="s">
        <v>28</v>
      </c>
      <c r="C1" s="160" t="s">
        <v>29</v>
      </c>
      <c r="D1" s="160" t="s">
        <v>30</v>
      </c>
      <c r="E1" s="160" t="s">
        <v>32</v>
      </c>
      <c r="F1" s="160" t="s">
        <v>33</v>
      </c>
      <c r="G1" s="160" t="s">
        <v>34</v>
      </c>
      <c r="H1" s="160" t="s">
        <v>36</v>
      </c>
      <c r="I1" s="160" t="s">
        <v>37</v>
      </c>
    </row>
    <row r="2" spans="1:9" ht="13.5">
      <c r="A2" s="39"/>
      <c r="B2" s="39"/>
      <c r="C2" s="22"/>
      <c r="D2" s="58"/>
      <c r="E2" s="23"/>
      <c r="F2" s="23"/>
      <c r="G2" s="43"/>
      <c r="H2" s="39"/>
      <c r="I2" s="22"/>
    </row>
    <row r="3" spans="1:9" ht="13.5">
      <c r="A3" s="39" t="s">
        <v>289</v>
      </c>
      <c r="B3" s="39" t="s">
        <v>850</v>
      </c>
      <c r="C3" s="22">
        <v>450</v>
      </c>
      <c r="D3" s="58" t="s">
        <v>82</v>
      </c>
      <c r="E3" s="23">
        <v>44074</v>
      </c>
      <c r="F3" s="23">
        <v>44076</v>
      </c>
      <c r="G3" s="43">
        <v>44082</v>
      </c>
      <c r="H3" s="39"/>
      <c r="I3" s="22">
        <v>450</v>
      </c>
    </row>
    <row r="4" spans="1:9" ht="13.5">
      <c r="A4" s="39" t="s">
        <v>289</v>
      </c>
      <c r="B4" s="39" t="s">
        <v>1177</v>
      </c>
      <c r="C4" s="22">
        <v>2150</v>
      </c>
      <c r="D4" s="58" t="s">
        <v>82</v>
      </c>
      <c r="E4" s="23">
        <v>44148</v>
      </c>
      <c r="F4" s="23">
        <v>44166</v>
      </c>
      <c r="G4" s="43">
        <v>44173</v>
      </c>
      <c r="H4" s="39"/>
      <c r="I4" s="22">
        <v>2150</v>
      </c>
    </row>
    <row r="5" spans="1:9" ht="13.5">
      <c r="A5" s="39" t="s">
        <v>163</v>
      </c>
      <c r="B5" s="39" t="s">
        <v>171</v>
      </c>
      <c r="C5" s="22">
        <v>2776</v>
      </c>
      <c r="D5" s="58" t="s">
        <v>82</v>
      </c>
      <c r="E5" s="23">
        <v>43866</v>
      </c>
      <c r="F5" s="23">
        <v>43871</v>
      </c>
      <c r="G5" s="43">
        <v>43887</v>
      </c>
      <c r="H5" s="39"/>
      <c r="I5" s="22">
        <v>2776</v>
      </c>
    </row>
    <row r="6" spans="1:9" ht="27">
      <c r="A6" s="39" t="s">
        <v>429</v>
      </c>
      <c r="B6" s="39" t="s">
        <v>585</v>
      </c>
      <c r="C6" s="22">
        <v>5000</v>
      </c>
      <c r="D6" s="58" t="s">
        <v>82</v>
      </c>
      <c r="E6" s="23">
        <v>43935</v>
      </c>
      <c r="F6" s="23">
        <v>43978</v>
      </c>
      <c r="G6" s="43">
        <v>43986</v>
      </c>
      <c r="H6" s="39"/>
      <c r="I6" s="22">
        <v>5000</v>
      </c>
    </row>
    <row r="7" spans="1:9" ht="27">
      <c r="A7" s="39" t="s">
        <v>429</v>
      </c>
      <c r="B7" s="39" t="s">
        <v>871</v>
      </c>
      <c r="C7" s="22">
        <v>5000</v>
      </c>
      <c r="D7" s="58" t="s">
        <v>82</v>
      </c>
      <c r="E7" s="23">
        <v>44076</v>
      </c>
      <c r="F7" s="23">
        <v>44090</v>
      </c>
      <c r="G7" s="43">
        <v>44095</v>
      </c>
      <c r="H7" s="39"/>
      <c r="I7" s="22">
        <v>5000</v>
      </c>
    </row>
    <row r="8" spans="1:9" ht="13.5">
      <c r="A8" s="39" t="s">
        <v>1174</v>
      </c>
      <c r="B8" s="39" t="s">
        <v>1176</v>
      </c>
      <c r="C8" s="22">
        <v>5000</v>
      </c>
      <c r="D8" s="58" t="s">
        <v>82</v>
      </c>
      <c r="E8" s="23">
        <v>44160</v>
      </c>
      <c r="F8" s="23">
        <v>44167</v>
      </c>
      <c r="G8" s="43">
        <v>44173</v>
      </c>
      <c r="H8" s="39"/>
      <c r="I8" s="22">
        <v>5000</v>
      </c>
    </row>
    <row r="9" spans="1:9" ht="13.5">
      <c r="A9" s="39" t="s">
        <v>598</v>
      </c>
      <c r="B9" s="39" t="s">
        <v>722</v>
      </c>
      <c r="C9" s="22">
        <v>5000</v>
      </c>
      <c r="D9" s="58" t="s">
        <v>82</v>
      </c>
      <c r="E9" s="23">
        <v>44022</v>
      </c>
      <c r="F9" s="23">
        <v>44026</v>
      </c>
      <c r="G9" s="43">
        <v>44032</v>
      </c>
      <c r="H9" s="39"/>
      <c r="I9" s="22">
        <v>5000</v>
      </c>
    </row>
    <row r="10" spans="1:9" ht="13.5">
      <c r="A10" s="39" t="s">
        <v>481</v>
      </c>
      <c r="B10" s="39" t="s">
        <v>482</v>
      </c>
      <c r="C10" s="22">
        <v>1803.68</v>
      </c>
      <c r="D10" s="58" t="s">
        <v>82</v>
      </c>
      <c r="E10" s="23">
        <v>43949</v>
      </c>
      <c r="F10" s="23">
        <v>43950</v>
      </c>
      <c r="G10" s="43">
        <v>43959</v>
      </c>
      <c r="H10" s="39"/>
      <c r="I10" s="22">
        <v>1803.68</v>
      </c>
    </row>
    <row r="11" spans="1:9" ht="13.5">
      <c r="A11" s="39" t="s">
        <v>100</v>
      </c>
      <c r="B11" s="39" t="s">
        <v>101</v>
      </c>
      <c r="C11" s="22">
        <v>5000</v>
      </c>
      <c r="D11" s="58" t="s">
        <v>82</v>
      </c>
      <c r="E11" s="23">
        <v>43815</v>
      </c>
      <c r="F11" s="23">
        <v>43840</v>
      </c>
      <c r="G11" s="43">
        <v>43853</v>
      </c>
      <c r="H11" s="39"/>
      <c r="I11" s="22">
        <v>5000</v>
      </c>
    </row>
    <row r="12" spans="1:9" ht="13.5">
      <c r="A12" s="39" t="s">
        <v>549</v>
      </c>
      <c r="B12" s="39" t="s">
        <v>551</v>
      </c>
      <c r="C12" s="22">
        <v>1511.84</v>
      </c>
      <c r="D12" s="58" t="s">
        <v>82</v>
      </c>
      <c r="E12" s="23">
        <v>43969</v>
      </c>
      <c r="F12" s="23">
        <v>43969</v>
      </c>
      <c r="G12" s="43">
        <v>43977</v>
      </c>
      <c r="H12" s="39"/>
      <c r="I12" s="22">
        <v>1511.84</v>
      </c>
    </row>
    <row r="13" spans="1:9" ht="13.5">
      <c r="A13" s="39" t="s">
        <v>307</v>
      </c>
      <c r="B13" s="39" t="s">
        <v>195</v>
      </c>
      <c r="C13" s="22">
        <v>3172.75</v>
      </c>
      <c r="D13" s="58" t="s">
        <v>82</v>
      </c>
      <c r="E13" s="23">
        <v>43901</v>
      </c>
      <c r="F13" s="23">
        <v>43903</v>
      </c>
      <c r="G13" s="43">
        <v>43922</v>
      </c>
      <c r="H13" s="39"/>
      <c r="I13" s="22">
        <v>3172.75</v>
      </c>
    </row>
    <row r="14" spans="1:9" ht="13.5">
      <c r="A14" s="39" t="s">
        <v>302</v>
      </c>
      <c r="B14" s="39" t="s">
        <v>303</v>
      </c>
      <c r="C14" s="22">
        <v>5000</v>
      </c>
      <c r="D14" s="58" t="s">
        <v>82</v>
      </c>
      <c r="E14" s="23">
        <v>43889</v>
      </c>
      <c r="F14" s="23">
        <v>43897</v>
      </c>
      <c r="G14" s="43">
        <v>43906</v>
      </c>
      <c r="H14" s="39"/>
      <c r="I14" s="22">
        <v>5000</v>
      </c>
    </row>
    <row r="15" spans="1:9" ht="13.5">
      <c r="A15" s="39" t="s">
        <v>302</v>
      </c>
      <c r="B15" s="39" t="s">
        <v>925</v>
      </c>
      <c r="C15" s="22">
        <v>2362</v>
      </c>
      <c r="D15" s="58" t="s">
        <v>82</v>
      </c>
      <c r="E15" s="23">
        <v>44098</v>
      </c>
      <c r="F15" s="23">
        <v>44117</v>
      </c>
      <c r="G15" s="43">
        <v>44124</v>
      </c>
      <c r="H15" s="39"/>
      <c r="I15" s="22">
        <v>2362</v>
      </c>
    </row>
    <row r="16" spans="1:9" ht="13.5">
      <c r="A16" s="39" t="s">
        <v>987</v>
      </c>
      <c r="B16" s="39" t="s">
        <v>994</v>
      </c>
      <c r="C16" s="22">
        <v>2250</v>
      </c>
      <c r="D16" s="58" t="s">
        <v>82</v>
      </c>
      <c r="E16" s="23">
        <v>44109</v>
      </c>
      <c r="F16" s="23">
        <v>44145</v>
      </c>
      <c r="G16" s="43">
        <v>44152</v>
      </c>
      <c r="H16" s="39"/>
      <c r="I16" s="22">
        <v>2250</v>
      </c>
    </row>
    <row r="17" spans="1:9" ht="13.5">
      <c r="A17" s="39" t="s">
        <v>661</v>
      </c>
      <c r="B17" s="39" t="s">
        <v>1110</v>
      </c>
      <c r="C17" s="22">
        <v>1395</v>
      </c>
      <c r="D17" s="58" t="s">
        <v>82</v>
      </c>
      <c r="E17" s="23">
        <v>44145</v>
      </c>
      <c r="F17" s="23">
        <v>44153</v>
      </c>
      <c r="G17" s="43">
        <v>44159</v>
      </c>
      <c r="H17" s="39"/>
      <c r="I17" s="22">
        <v>1395</v>
      </c>
    </row>
    <row r="18" spans="1:9" ht="27">
      <c r="A18" s="39" t="s">
        <v>155</v>
      </c>
      <c r="B18" s="39" t="s">
        <v>156</v>
      </c>
      <c r="C18" s="22">
        <v>30000</v>
      </c>
      <c r="D18" s="58" t="s">
        <v>82</v>
      </c>
      <c r="E18" s="23">
        <v>43868</v>
      </c>
      <c r="F18" s="23">
        <v>43864</v>
      </c>
      <c r="G18" s="43">
        <v>43887</v>
      </c>
      <c r="H18" s="39"/>
      <c r="I18" s="22">
        <v>30000</v>
      </c>
    </row>
    <row r="19" spans="1:9" ht="13.5">
      <c r="A19" s="39" t="s">
        <v>485</v>
      </c>
      <c r="B19" s="39" t="s">
        <v>802</v>
      </c>
      <c r="C19" s="22">
        <v>5000</v>
      </c>
      <c r="D19" s="58" t="s">
        <v>82</v>
      </c>
      <c r="E19" s="23">
        <v>44042</v>
      </c>
      <c r="F19" s="23">
        <v>44053</v>
      </c>
      <c r="G19" s="43">
        <v>44061</v>
      </c>
      <c r="H19" s="39"/>
      <c r="I19" s="22">
        <v>5000</v>
      </c>
    </row>
    <row r="20" spans="1:9" ht="13.5">
      <c r="A20" s="39" t="s">
        <v>196</v>
      </c>
      <c r="B20" s="39" t="s">
        <v>197</v>
      </c>
      <c r="C20" s="22">
        <v>4536</v>
      </c>
      <c r="D20" s="58" t="s">
        <v>82</v>
      </c>
      <c r="E20" s="23">
        <v>43885</v>
      </c>
      <c r="F20" s="23">
        <v>43887</v>
      </c>
      <c r="G20" s="43">
        <v>43893</v>
      </c>
      <c r="H20" s="39"/>
      <c r="I20" s="22">
        <v>4536</v>
      </c>
    </row>
    <row r="21" spans="1:9" ht="13.5">
      <c r="A21" s="39" t="s">
        <v>139</v>
      </c>
      <c r="B21" s="39" t="s">
        <v>136</v>
      </c>
      <c r="C21" s="22">
        <v>6720</v>
      </c>
      <c r="D21" s="58" t="s">
        <v>82</v>
      </c>
      <c r="E21" s="23">
        <v>43815</v>
      </c>
      <c r="F21" s="23">
        <v>43864</v>
      </c>
      <c r="G21" s="43">
        <v>43875</v>
      </c>
      <c r="H21" s="39"/>
      <c r="I21" s="22">
        <v>6720</v>
      </c>
    </row>
    <row r="22" spans="1:9" ht="13.5">
      <c r="A22" s="39" t="s">
        <v>440</v>
      </c>
      <c r="B22" s="39" t="s">
        <v>813</v>
      </c>
      <c r="C22" s="22">
        <v>3500</v>
      </c>
      <c r="D22" s="58" t="s">
        <v>82</v>
      </c>
      <c r="E22" s="23">
        <v>44049</v>
      </c>
      <c r="F22" s="23">
        <v>44054</v>
      </c>
      <c r="G22" s="43">
        <v>44061</v>
      </c>
      <c r="H22" s="39"/>
      <c r="I22" s="22">
        <v>3500</v>
      </c>
    </row>
    <row r="23" spans="1:9" ht="13.5">
      <c r="A23" s="39" t="s">
        <v>466</v>
      </c>
      <c r="B23" s="39" t="s">
        <v>506</v>
      </c>
      <c r="C23" s="22">
        <v>5000</v>
      </c>
      <c r="D23" s="58" t="s">
        <v>82</v>
      </c>
      <c r="E23" s="23">
        <v>43951</v>
      </c>
      <c r="F23" s="23">
        <v>43958</v>
      </c>
      <c r="G23" s="43">
        <v>43966</v>
      </c>
      <c r="H23" s="39"/>
      <c r="I23" s="22">
        <v>5000</v>
      </c>
    </row>
    <row r="24" spans="1:9" ht="13.5">
      <c r="A24" s="39" t="s">
        <v>247</v>
      </c>
      <c r="B24" s="39" t="s">
        <v>422</v>
      </c>
      <c r="C24" s="22">
        <v>5000</v>
      </c>
      <c r="D24" s="58" t="s">
        <v>82</v>
      </c>
      <c r="E24" s="23">
        <v>43933</v>
      </c>
      <c r="F24" s="23">
        <v>43934</v>
      </c>
      <c r="G24" s="43">
        <v>43941</v>
      </c>
      <c r="H24" s="39"/>
      <c r="I24" s="22">
        <v>5000</v>
      </c>
    </row>
    <row r="25" spans="1:9" ht="13.5">
      <c r="A25" s="39" t="s">
        <v>247</v>
      </c>
      <c r="B25" s="39" t="s">
        <v>704</v>
      </c>
      <c r="C25" s="22">
        <v>4000</v>
      </c>
      <c r="D25" s="58" t="s">
        <v>82</v>
      </c>
      <c r="E25" s="23">
        <v>44016</v>
      </c>
      <c r="F25" s="23">
        <v>44020</v>
      </c>
      <c r="G25" s="43">
        <v>44032</v>
      </c>
      <c r="H25" s="39"/>
      <c r="I25" s="22">
        <v>4000</v>
      </c>
    </row>
    <row r="26" spans="1:9" ht="13.5">
      <c r="A26" s="39" t="s">
        <v>304</v>
      </c>
      <c r="B26" s="57" t="s">
        <v>305</v>
      </c>
      <c r="C26" s="22">
        <v>5000</v>
      </c>
      <c r="D26" s="58" t="s">
        <v>82</v>
      </c>
      <c r="E26" s="23">
        <v>43889</v>
      </c>
      <c r="F26" s="23">
        <v>43897</v>
      </c>
      <c r="G26" s="43">
        <v>43906</v>
      </c>
      <c r="H26" s="39"/>
      <c r="I26" s="22">
        <v>5000</v>
      </c>
    </row>
    <row r="27" spans="1:9" ht="13.5">
      <c r="A27" s="39" t="s">
        <v>354</v>
      </c>
      <c r="B27" s="57" t="s">
        <v>355</v>
      </c>
      <c r="C27" s="22">
        <v>4500</v>
      </c>
      <c r="D27" s="58" t="s">
        <v>82</v>
      </c>
      <c r="E27" s="23">
        <v>43892</v>
      </c>
      <c r="F27" s="23">
        <v>43922</v>
      </c>
      <c r="G27" s="43">
        <v>43927</v>
      </c>
      <c r="H27" s="39"/>
      <c r="I27" s="22">
        <v>4500</v>
      </c>
    </row>
    <row r="28" spans="1:9" ht="13.5">
      <c r="A28" s="39" t="s">
        <v>198</v>
      </c>
      <c r="B28" s="39" t="s">
        <v>199</v>
      </c>
      <c r="C28" s="22">
        <v>5000</v>
      </c>
      <c r="D28" s="58" t="s">
        <v>82</v>
      </c>
      <c r="E28" s="23">
        <v>43876</v>
      </c>
      <c r="F28" s="23">
        <v>43887</v>
      </c>
      <c r="G28" s="43">
        <v>43893</v>
      </c>
      <c r="H28" s="39"/>
      <c r="I28" s="22">
        <v>5000</v>
      </c>
    </row>
    <row r="29" spans="1:9" ht="13.5">
      <c r="A29" s="39" t="s">
        <v>804</v>
      </c>
      <c r="B29" s="39" t="s">
        <v>805</v>
      </c>
      <c r="C29" s="22">
        <v>3150</v>
      </c>
      <c r="D29" s="58" t="s">
        <v>82</v>
      </c>
      <c r="E29" s="23">
        <v>44047</v>
      </c>
      <c r="F29" s="23">
        <v>44053</v>
      </c>
      <c r="G29" s="43">
        <v>44061</v>
      </c>
      <c r="H29" s="39"/>
      <c r="I29" s="22">
        <v>3150</v>
      </c>
    </row>
    <row r="30" spans="1:9" ht="13.5">
      <c r="A30" s="39" t="s">
        <v>261</v>
      </c>
      <c r="B30" s="39" t="s">
        <v>703</v>
      </c>
      <c r="C30" s="22">
        <v>4000</v>
      </c>
      <c r="D30" s="58" t="s">
        <v>82</v>
      </c>
      <c r="E30" s="23">
        <v>44013</v>
      </c>
      <c r="F30" s="23">
        <v>44020</v>
      </c>
      <c r="G30" s="43">
        <v>44032</v>
      </c>
      <c r="H30" s="39"/>
      <c r="I30" s="22">
        <v>4000</v>
      </c>
    </row>
    <row r="31" spans="1:9" ht="13.5">
      <c r="A31" s="39" t="s">
        <v>261</v>
      </c>
      <c r="B31" s="39" t="s">
        <v>888</v>
      </c>
      <c r="C31" s="22">
        <v>2160</v>
      </c>
      <c r="D31" s="58" t="s">
        <v>82</v>
      </c>
      <c r="E31" s="23">
        <v>44018</v>
      </c>
      <c r="F31" s="23">
        <v>44102</v>
      </c>
      <c r="G31" s="43">
        <v>44118</v>
      </c>
      <c r="H31" s="39"/>
      <c r="I31" s="22">
        <v>2160</v>
      </c>
    </row>
    <row r="32" spans="1:9" ht="13.5">
      <c r="A32" s="39" t="s">
        <v>600</v>
      </c>
      <c r="B32" s="39" t="s">
        <v>601</v>
      </c>
      <c r="C32" s="22">
        <v>5000</v>
      </c>
      <c r="D32" s="58" t="s">
        <v>82</v>
      </c>
      <c r="E32" s="23">
        <v>43982</v>
      </c>
      <c r="F32" s="23">
        <v>43984</v>
      </c>
      <c r="G32" s="43">
        <v>43991</v>
      </c>
      <c r="H32" s="39"/>
      <c r="I32" s="22">
        <v>5000</v>
      </c>
    </row>
    <row r="33" spans="1:9" ht="13.5">
      <c r="A33" s="39" t="s">
        <v>178</v>
      </c>
      <c r="B33" s="39" t="s">
        <v>179</v>
      </c>
      <c r="C33" s="22">
        <v>4257</v>
      </c>
      <c r="D33" s="58" t="s">
        <v>82</v>
      </c>
      <c r="E33" s="23">
        <v>43871</v>
      </c>
      <c r="F33" s="23">
        <v>43875</v>
      </c>
      <c r="G33" s="43">
        <v>43887</v>
      </c>
      <c r="H33" s="39"/>
      <c r="I33" s="22">
        <v>4257</v>
      </c>
    </row>
    <row r="34" spans="1:9" ht="13.5">
      <c r="A34" s="39" t="s">
        <v>779</v>
      </c>
      <c r="B34" s="39" t="s">
        <v>887</v>
      </c>
      <c r="C34" s="22">
        <v>5000</v>
      </c>
      <c r="D34" s="58" t="s">
        <v>82</v>
      </c>
      <c r="E34" s="23">
        <v>44096</v>
      </c>
      <c r="F34" s="23">
        <v>44102</v>
      </c>
      <c r="G34" s="43">
        <v>44118</v>
      </c>
      <c r="H34" s="39"/>
      <c r="I34" s="22">
        <v>5000</v>
      </c>
    </row>
    <row r="35" spans="1:9" ht="13.5">
      <c r="A35" s="39" t="s">
        <v>734</v>
      </c>
      <c r="B35" s="39" t="s">
        <v>736</v>
      </c>
      <c r="C35" s="22">
        <v>4500</v>
      </c>
      <c r="D35" s="58" t="s">
        <v>82</v>
      </c>
      <c r="E35" s="23">
        <v>44020</v>
      </c>
      <c r="F35" s="23">
        <v>44033</v>
      </c>
      <c r="G35" s="43">
        <v>44039</v>
      </c>
      <c r="H35" s="39"/>
      <c r="I35" s="22">
        <v>4500</v>
      </c>
    </row>
    <row r="36" spans="1:9" ht="13.5">
      <c r="A36" s="39" t="s">
        <v>881</v>
      </c>
      <c r="B36" s="39" t="s">
        <v>883</v>
      </c>
      <c r="C36" s="22">
        <v>2500</v>
      </c>
      <c r="D36" s="58" t="s">
        <v>82</v>
      </c>
      <c r="E36" s="23">
        <v>44090</v>
      </c>
      <c r="F36" s="23">
        <v>44102</v>
      </c>
      <c r="G36" s="43">
        <v>44118</v>
      </c>
      <c r="H36" s="39"/>
      <c r="I36" s="22">
        <v>2500</v>
      </c>
    </row>
    <row r="37" spans="1:9" ht="13.5">
      <c r="A37" s="39" t="s">
        <v>90</v>
      </c>
      <c r="B37" s="39" t="s">
        <v>639</v>
      </c>
      <c r="C37" s="22">
        <v>5000</v>
      </c>
      <c r="D37" s="58" t="s">
        <v>82</v>
      </c>
      <c r="E37" s="23">
        <v>44005</v>
      </c>
      <c r="F37" s="23">
        <v>44013</v>
      </c>
      <c r="G37" s="43">
        <v>44027</v>
      </c>
      <c r="H37" s="39"/>
      <c r="I37" s="22">
        <v>5000</v>
      </c>
    </row>
    <row r="38" spans="1:9" ht="13.5">
      <c r="A38" s="39" t="s">
        <v>90</v>
      </c>
      <c r="B38" s="39" t="s">
        <v>883</v>
      </c>
      <c r="C38" s="22">
        <v>2500</v>
      </c>
      <c r="D38" s="58" t="s">
        <v>82</v>
      </c>
      <c r="E38" s="23">
        <v>44087</v>
      </c>
      <c r="F38" s="23">
        <v>44102</v>
      </c>
      <c r="G38" s="43">
        <v>44118</v>
      </c>
      <c r="H38" s="39"/>
      <c r="I38" s="22">
        <v>2500</v>
      </c>
    </row>
    <row r="39" spans="1:9" ht="13.5">
      <c r="A39" s="39" t="s">
        <v>435</v>
      </c>
      <c r="B39" s="39" t="s">
        <v>883</v>
      </c>
      <c r="C39" s="22">
        <v>2500</v>
      </c>
      <c r="D39" s="58" t="s">
        <v>82</v>
      </c>
      <c r="E39" s="23">
        <v>44092</v>
      </c>
      <c r="F39" s="23">
        <v>44102</v>
      </c>
      <c r="G39" s="43">
        <v>44118</v>
      </c>
      <c r="H39" s="39"/>
      <c r="I39" s="22">
        <v>2500</v>
      </c>
    </row>
    <row r="40" spans="1:9" ht="13.5">
      <c r="A40" s="39" t="s">
        <v>435</v>
      </c>
      <c r="B40" s="39" t="s">
        <v>1217</v>
      </c>
      <c r="C40" s="22">
        <v>4300</v>
      </c>
      <c r="D40" s="58" t="s">
        <v>82</v>
      </c>
      <c r="E40" s="23">
        <v>44165</v>
      </c>
      <c r="F40" s="23">
        <v>44174</v>
      </c>
      <c r="G40" s="43">
        <v>44182</v>
      </c>
      <c r="H40" s="39"/>
      <c r="I40" s="22">
        <v>4300</v>
      </c>
    </row>
    <row r="41" spans="1:9" ht="13.5">
      <c r="A41" s="39" t="s">
        <v>221</v>
      </c>
      <c r="B41" s="39" t="s">
        <v>746</v>
      </c>
      <c r="C41" s="22">
        <v>5000</v>
      </c>
      <c r="D41" s="58" t="s">
        <v>82</v>
      </c>
      <c r="E41" s="23">
        <v>44034</v>
      </c>
      <c r="F41" s="23">
        <v>44041</v>
      </c>
      <c r="G41" s="43">
        <v>44056</v>
      </c>
      <c r="H41" s="39"/>
      <c r="I41" s="22">
        <v>5000</v>
      </c>
    </row>
    <row r="42" spans="1:9" ht="13.5">
      <c r="A42" s="39" t="s">
        <v>194</v>
      </c>
      <c r="B42" s="39" t="s">
        <v>195</v>
      </c>
      <c r="C42" s="22">
        <v>7951</v>
      </c>
      <c r="D42" s="58" t="s">
        <v>82</v>
      </c>
      <c r="E42" s="23">
        <v>43885</v>
      </c>
      <c r="F42" s="23">
        <v>43887</v>
      </c>
      <c r="G42" s="43">
        <v>43893</v>
      </c>
      <c r="H42" s="39"/>
      <c r="I42" s="22">
        <v>7951</v>
      </c>
    </row>
    <row r="43" spans="1:9" ht="13.5">
      <c r="A43" s="39" t="s">
        <v>118</v>
      </c>
      <c r="B43" s="39" t="s">
        <v>119</v>
      </c>
      <c r="C43" s="22">
        <v>5000</v>
      </c>
      <c r="D43" s="58" t="s">
        <v>82</v>
      </c>
      <c r="E43" s="23">
        <v>43851</v>
      </c>
      <c r="F43" s="23">
        <v>43854</v>
      </c>
      <c r="G43" s="43">
        <v>43875</v>
      </c>
      <c r="H43" s="39"/>
      <c r="I43" s="22">
        <v>5000</v>
      </c>
    </row>
    <row r="44" spans="1:9" ht="13.5">
      <c r="A44" s="39" t="s">
        <v>1144</v>
      </c>
      <c r="B44" s="39" t="s">
        <v>1145</v>
      </c>
      <c r="C44" s="22">
        <v>5000</v>
      </c>
      <c r="D44" s="58" t="s">
        <v>82</v>
      </c>
      <c r="E44" s="23">
        <v>44154</v>
      </c>
      <c r="F44" s="23">
        <v>44159</v>
      </c>
      <c r="G44" s="43">
        <v>44173</v>
      </c>
      <c r="H44" s="39"/>
      <c r="I44" s="22">
        <v>5000</v>
      </c>
    </row>
    <row r="45" spans="1:9" ht="13.5">
      <c r="A45" s="39" t="s">
        <v>691</v>
      </c>
      <c r="B45" s="39" t="s">
        <v>1214</v>
      </c>
      <c r="C45" s="22">
        <v>5000</v>
      </c>
      <c r="D45" s="58" t="s">
        <v>82</v>
      </c>
      <c r="E45" s="23">
        <v>44147</v>
      </c>
      <c r="F45" s="23">
        <v>44174</v>
      </c>
      <c r="G45" s="43">
        <v>44182</v>
      </c>
      <c r="H45" s="39"/>
      <c r="I45" s="22">
        <v>5000</v>
      </c>
    </row>
    <row r="46" spans="1:9" ht="13.5">
      <c r="A46" s="39" t="s">
        <v>147</v>
      </c>
      <c r="B46" s="39" t="s">
        <v>1218</v>
      </c>
      <c r="C46" s="22">
        <v>3500</v>
      </c>
      <c r="D46" s="58" t="s">
        <v>82</v>
      </c>
      <c r="E46" s="23">
        <v>44167</v>
      </c>
      <c r="F46" s="23">
        <v>44174</v>
      </c>
      <c r="G46" s="43">
        <v>44182</v>
      </c>
      <c r="H46" s="39"/>
      <c r="I46" s="22">
        <v>3500</v>
      </c>
    </row>
    <row r="47" spans="1:9" ht="13.5">
      <c r="A47" s="39" t="s">
        <v>735</v>
      </c>
      <c r="B47" s="39" t="s">
        <v>737</v>
      </c>
      <c r="C47" s="22">
        <v>4000</v>
      </c>
      <c r="D47" s="58" t="s">
        <v>82</v>
      </c>
      <c r="E47" s="23">
        <v>44029</v>
      </c>
      <c r="F47" s="23">
        <v>44033</v>
      </c>
      <c r="G47" s="43">
        <v>44039</v>
      </c>
      <c r="H47" s="39"/>
      <c r="I47" s="22">
        <v>4000</v>
      </c>
    </row>
    <row r="48" spans="1:9" ht="13.5">
      <c r="A48" s="39" t="s">
        <v>86</v>
      </c>
      <c r="B48" s="39" t="s">
        <v>1111</v>
      </c>
      <c r="C48" s="22">
        <v>5000</v>
      </c>
      <c r="D48" s="58" t="s">
        <v>82</v>
      </c>
      <c r="E48" s="23">
        <v>44139</v>
      </c>
      <c r="F48" s="23">
        <v>44153</v>
      </c>
      <c r="G48" s="43">
        <v>44159</v>
      </c>
      <c r="H48" s="39"/>
      <c r="I48" s="22">
        <v>5000</v>
      </c>
    </row>
    <row r="49" spans="1:9" ht="13.5">
      <c r="A49" s="5" t="s">
        <v>80</v>
      </c>
      <c r="B49" s="39" t="s">
        <v>81</v>
      </c>
      <c r="C49" s="22">
        <v>5000</v>
      </c>
      <c r="D49" s="58" t="s">
        <v>82</v>
      </c>
      <c r="E49" s="23">
        <v>43818</v>
      </c>
      <c r="F49" s="23">
        <v>43822</v>
      </c>
      <c r="G49" s="43">
        <v>43838</v>
      </c>
      <c r="H49" s="39"/>
      <c r="I49" s="22">
        <v>5000</v>
      </c>
    </row>
    <row r="50" spans="1:9" ht="13.5">
      <c r="A50" s="5" t="s">
        <v>128</v>
      </c>
      <c r="B50" s="39" t="s">
        <v>129</v>
      </c>
      <c r="C50" s="22">
        <v>5000</v>
      </c>
      <c r="D50" s="58" t="s">
        <v>82</v>
      </c>
      <c r="E50" s="23">
        <v>43853</v>
      </c>
      <c r="F50" s="23">
        <v>43858</v>
      </c>
      <c r="G50" s="43">
        <v>43875</v>
      </c>
      <c r="H50" s="39"/>
      <c r="I50" s="22">
        <v>5000</v>
      </c>
    </row>
    <row r="51" spans="1:9" ht="13.5">
      <c r="A51" s="5" t="s">
        <v>128</v>
      </c>
      <c r="B51" s="39" t="s">
        <v>749</v>
      </c>
      <c r="C51" s="22">
        <v>4000</v>
      </c>
      <c r="D51" s="58" t="s">
        <v>82</v>
      </c>
      <c r="E51" s="23">
        <v>44020</v>
      </c>
      <c r="F51" s="23">
        <v>44041</v>
      </c>
      <c r="G51" s="43">
        <v>44056</v>
      </c>
      <c r="H51" s="39"/>
      <c r="I51" s="22">
        <v>4000</v>
      </c>
    </row>
    <row r="52" spans="1:9" ht="13.5">
      <c r="A52" s="5" t="s">
        <v>128</v>
      </c>
      <c r="B52" s="39" t="s">
        <v>884</v>
      </c>
      <c r="C52" s="22">
        <v>2500</v>
      </c>
      <c r="D52" s="58" t="s">
        <v>82</v>
      </c>
      <c r="E52" s="23">
        <v>44084</v>
      </c>
      <c r="F52" s="23">
        <v>44102</v>
      </c>
      <c r="G52" s="43">
        <v>44118</v>
      </c>
      <c r="H52" s="39"/>
      <c r="I52" s="22">
        <v>2500</v>
      </c>
    </row>
    <row r="53" spans="1:9" ht="13.5">
      <c r="A53" s="5" t="s">
        <v>829</v>
      </c>
      <c r="B53" s="39" t="s">
        <v>833</v>
      </c>
      <c r="C53" s="22">
        <v>5000</v>
      </c>
      <c r="D53" s="58" t="s">
        <v>82</v>
      </c>
      <c r="E53" s="23">
        <v>44062</v>
      </c>
      <c r="F53" s="23">
        <v>44064</v>
      </c>
      <c r="G53" s="43">
        <v>44075</v>
      </c>
      <c r="H53" s="39"/>
      <c r="I53" s="22">
        <v>5000</v>
      </c>
    </row>
    <row r="54" spans="1:9" ht="13.5">
      <c r="A54" s="5" t="s">
        <v>347</v>
      </c>
      <c r="B54" s="39" t="s">
        <v>832</v>
      </c>
      <c r="C54" s="22">
        <v>3600</v>
      </c>
      <c r="D54" s="58" t="s">
        <v>82</v>
      </c>
      <c r="E54" s="23">
        <v>44062</v>
      </c>
      <c r="F54" s="23">
        <v>44064</v>
      </c>
      <c r="G54" s="43">
        <v>44075</v>
      </c>
      <c r="H54" s="39"/>
      <c r="I54" s="22">
        <v>3600</v>
      </c>
    </row>
    <row r="55" spans="1:9" ht="13.5">
      <c r="A55" s="5" t="s">
        <v>1112</v>
      </c>
      <c r="B55" s="39" t="s">
        <v>1113</v>
      </c>
      <c r="C55" s="22">
        <v>1600</v>
      </c>
      <c r="D55" s="58" t="s">
        <v>82</v>
      </c>
      <c r="E55" s="23">
        <v>44048</v>
      </c>
      <c r="F55" s="23">
        <v>44153</v>
      </c>
      <c r="G55" s="43">
        <v>44159</v>
      </c>
      <c r="H55" s="39"/>
      <c r="I55" s="22">
        <v>1600</v>
      </c>
    </row>
    <row r="56" spans="1:9" ht="13.5">
      <c r="A56" s="5" t="s">
        <v>404</v>
      </c>
      <c r="B56" s="39" t="s">
        <v>883</v>
      </c>
      <c r="C56" s="22">
        <v>2500</v>
      </c>
      <c r="D56" s="58" t="s">
        <v>82</v>
      </c>
      <c r="E56" s="23">
        <v>44092</v>
      </c>
      <c r="F56" s="23">
        <v>44102</v>
      </c>
      <c r="G56" s="43">
        <v>44118</v>
      </c>
      <c r="H56" s="39"/>
      <c r="I56" s="22">
        <v>2500</v>
      </c>
    </row>
    <row r="57" spans="1:9" ht="13.5">
      <c r="A57" s="5" t="s">
        <v>202</v>
      </c>
      <c r="B57" s="39" t="s">
        <v>203</v>
      </c>
      <c r="C57" s="22">
        <v>4525</v>
      </c>
      <c r="D57" s="58" t="s">
        <v>82</v>
      </c>
      <c r="E57" s="23">
        <v>43885</v>
      </c>
      <c r="F57" s="23">
        <v>43887</v>
      </c>
      <c r="G57" s="43">
        <v>43893</v>
      </c>
      <c r="H57" s="39"/>
      <c r="I57" s="22">
        <v>4525</v>
      </c>
    </row>
    <row r="58" spans="1:9" ht="13.5">
      <c r="A58" s="5" t="s">
        <v>202</v>
      </c>
      <c r="B58" s="39" t="s">
        <v>582</v>
      </c>
      <c r="C58" s="22">
        <v>475</v>
      </c>
      <c r="D58" s="58" t="s">
        <v>82</v>
      </c>
      <c r="E58" s="23">
        <v>43972</v>
      </c>
      <c r="F58" s="23">
        <v>43973</v>
      </c>
      <c r="G58" s="43">
        <v>43986</v>
      </c>
      <c r="H58" s="39"/>
      <c r="I58" s="22">
        <v>475</v>
      </c>
    </row>
    <row r="59" spans="1:9" ht="14.25" customHeight="1">
      <c r="A59" s="5" t="s">
        <v>550</v>
      </c>
      <c r="B59" s="39" t="s">
        <v>552</v>
      </c>
      <c r="C59" s="22">
        <v>5000</v>
      </c>
      <c r="D59" s="58" t="s">
        <v>82</v>
      </c>
      <c r="E59" s="23">
        <v>43969</v>
      </c>
      <c r="F59" s="23">
        <v>43970</v>
      </c>
      <c r="G59" s="43">
        <v>43971</v>
      </c>
      <c r="H59" s="39"/>
      <c r="I59" s="22">
        <v>5000</v>
      </c>
    </row>
    <row r="60" spans="1:9" ht="13.5">
      <c r="A60" s="5" t="s">
        <v>164</v>
      </c>
      <c r="B60" s="39" t="s">
        <v>172</v>
      </c>
      <c r="C60" s="22">
        <v>5000</v>
      </c>
      <c r="D60" s="58" t="s">
        <v>82</v>
      </c>
      <c r="E60" s="23">
        <v>43868</v>
      </c>
      <c r="F60" s="23">
        <v>43871</v>
      </c>
      <c r="G60" s="43">
        <v>43887</v>
      </c>
      <c r="H60" s="39"/>
      <c r="I60" s="22">
        <v>5000</v>
      </c>
    </row>
    <row r="61" spans="1:9" ht="13.5">
      <c r="A61" s="5" t="s">
        <v>882</v>
      </c>
      <c r="B61" s="39" t="s">
        <v>885</v>
      </c>
      <c r="C61" s="22">
        <v>2500</v>
      </c>
      <c r="D61" s="58" t="s">
        <v>82</v>
      </c>
      <c r="E61" s="23">
        <v>44092</v>
      </c>
      <c r="F61" s="23">
        <v>44102</v>
      </c>
      <c r="G61" s="43">
        <v>44118</v>
      </c>
      <c r="H61" s="39"/>
      <c r="I61" s="22">
        <v>2500</v>
      </c>
    </row>
    <row r="62" spans="1:9" ht="13.5">
      <c r="A62" s="5" t="s">
        <v>922</v>
      </c>
      <c r="B62" s="39" t="s">
        <v>923</v>
      </c>
      <c r="C62" s="22">
        <v>2500</v>
      </c>
      <c r="D62" s="58" t="s">
        <v>82</v>
      </c>
      <c r="E62" s="23">
        <v>44100</v>
      </c>
      <c r="F62" s="23">
        <v>44117</v>
      </c>
      <c r="G62" s="43">
        <v>44124</v>
      </c>
      <c r="H62" s="39"/>
      <c r="I62" s="22">
        <v>2500</v>
      </c>
    </row>
    <row r="63" spans="1:9" ht="13.5">
      <c r="A63" s="5" t="s">
        <v>886</v>
      </c>
      <c r="B63" s="39" t="s">
        <v>883</v>
      </c>
      <c r="C63" s="22">
        <v>2500</v>
      </c>
      <c r="D63" s="58" t="s">
        <v>82</v>
      </c>
      <c r="E63" s="23">
        <v>44092</v>
      </c>
      <c r="F63" s="23">
        <v>44102</v>
      </c>
      <c r="G63" s="43">
        <v>44118</v>
      </c>
      <c r="H63" s="39"/>
      <c r="I63" s="22">
        <v>2500</v>
      </c>
    </row>
    <row r="64" spans="1:9" ht="13.5">
      <c r="A64" s="5" t="s">
        <v>144</v>
      </c>
      <c r="B64" s="39" t="s">
        <v>478</v>
      </c>
      <c r="C64" s="22">
        <v>1000</v>
      </c>
      <c r="D64" s="58" t="s">
        <v>82</v>
      </c>
      <c r="E64" s="23">
        <v>43947</v>
      </c>
      <c r="F64" s="23">
        <v>43948</v>
      </c>
      <c r="G64" s="43">
        <v>43949</v>
      </c>
      <c r="H64" s="39"/>
      <c r="I64" s="22">
        <v>1000</v>
      </c>
    </row>
    <row r="65" spans="1:9" ht="13.5">
      <c r="A65" s="5" t="s">
        <v>144</v>
      </c>
      <c r="B65" s="39" t="s">
        <v>1297</v>
      </c>
      <c r="C65" s="22">
        <v>5000</v>
      </c>
      <c r="D65" s="58" t="s">
        <v>82</v>
      </c>
      <c r="E65" s="23">
        <v>44179</v>
      </c>
      <c r="F65" s="23">
        <v>44179</v>
      </c>
      <c r="G65" s="43">
        <v>44187</v>
      </c>
      <c r="H65" s="39"/>
      <c r="I65" s="22">
        <v>5000</v>
      </c>
    </row>
    <row r="66" spans="1:9" ht="13.5">
      <c r="A66" s="5" t="s">
        <v>651</v>
      </c>
      <c r="B66" s="39" t="s">
        <v>883</v>
      </c>
      <c r="C66" s="22">
        <v>2500</v>
      </c>
      <c r="D66" s="58" t="s">
        <v>82</v>
      </c>
      <c r="E66" s="23">
        <v>44075</v>
      </c>
      <c r="F66" s="23">
        <v>44102</v>
      </c>
      <c r="G66" s="43">
        <v>44118</v>
      </c>
      <c r="H66" s="39"/>
      <c r="I66" s="22">
        <v>2500</v>
      </c>
    </row>
    <row r="67" spans="1:9" ht="13.5">
      <c r="A67" s="5" t="s">
        <v>252</v>
      </c>
      <c r="B67" s="39" t="s">
        <v>872</v>
      </c>
      <c r="C67" s="22">
        <v>5000</v>
      </c>
      <c r="D67" s="58" t="s">
        <v>82</v>
      </c>
      <c r="E67" s="23">
        <v>44088</v>
      </c>
      <c r="F67" s="23">
        <v>44090</v>
      </c>
      <c r="G67" s="43">
        <v>44095</v>
      </c>
      <c r="H67" s="39"/>
      <c r="I67" s="22">
        <v>5000</v>
      </c>
    </row>
    <row r="68" spans="1:9" ht="13.5">
      <c r="A68" s="5" t="s">
        <v>122</v>
      </c>
      <c r="B68" s="39" t="s">
        <v>123</v>
      </c>
      <c r="C68" s="6">
        <v>915</v>
      </c>
      <c r="D68" s="7" t="s">
        <v>82</v>
      </c>
      <c r="E68" s="12">
        <v>43852</v>
      </c>
      <c r="F68" s="12">
        <v>43858</v>
      </c>
      <c r="G68" s="43">
        <v>43875</v>
      </c>
      <c r="H68" s="3"/>
      <c r="I68" s="22">
        <v>915</v>
      </c>
    </row>
    <row r="69" spans="1:9" ht="13.5">
      <c r="A69" s="120" t="s">
        <v>122</v>
      </c>
      <c r="B69" s="39" t="s">
        <v>1175</v>
      </c>
      <c r="C69" s="88">
        <v>1500</v>
      </c>
      <c r="D69" s="121" t="s">
        <v>82</v>
      </c>
      <c r="E69" s="12">
        <v>44165</v>
      </c>
      <c r="F69" s="12">
        <v>44167</v>
      </c>
      <c r="G69" s="43">
        <v>44173</v>
      </c>
      <c r="H69" s="3"/>
      <c r="I69" s="22">
        <v>1500</v>
      </c>
    </row>
    <row r="70" spans="1:9" ht="13.5">
      <c r="A70" s="120" t="s">
        <v>828</v>
      </c>
      <c r="B70" s="39" t="s">
        <v>830</v>
      </c>
      <c r="C70" s="88">
        <v>5000</v>
      </c>
      <c r="D70" s="121" t="s">
        <v>82</v>
      </c>
      <c r="E70" s="12">
        <v>44060</v>
      </c>
      <c r="F70" s="12">
        <v>44064</v>
      </c>
      <c r="G70" s="43">
        <v>44075</v>
      </c>
      <c r="H70" s="3"/>
      <c r="I70" s="22">
        <v>5000</v>
      </c>
    </row>
    <row r="71" spans="1:9" ht="13.5">
      <c r="A71" s="120" t="s">
        <v>236</v>
      </c>
      <c r="B71" s="39" t="s">
        <v>722</v>
      </c>
      <c r="C71" s="88">
        <v>5000</v>
      </c>
      <c r="D71" s="121" t="s">
        <v>82</v>
      </c>
      <c r="E71" s="12">
        <v>44022</v>
      </c>
      <c r="F71" s="12">
        <v>44026</v>
      </c>
      <c r="G71" s="43">
        <v>44032</v>
      </c>
      <c r="H71" s="3"/>
      <c r="I71" s="22">
        <v>5000</v>
      </c>
    </row>
    <row r="72" spans="1:9" ht="13.5">
      <c r="A72" s="120" t="s">
        <v>236</v>
      </c>
      <c r="B72" s="39" t="s">
        <v>803</v>
      </c>
      <c r="C72" s="88">
        <v>4000</v>
      </c>
      <c r="D72" s="121" t="s">
        <v>82</v>
      </c>
      <c r="E72" s="12">
        <v>44043</v>
      </c>
      <c r="F72" s="12">
        <v>44053</v>
      </c>
      <c r="G72" s="43">
        <v>44061</v>
      </c>
      <c r="H72" s="3"/>
      <c r="I72" s="22">
        <v>4000</v>
      </c>
    </row>
    <row r="73" spans="1:9" ht="13.5">
      <c r="A73" s="120" t="s">
        <v>236</v>
      </c>
      <c r="B73" s="39" t="s">
        <v>1215</v>
      </c>
      <c r="C73" s="88">
        <v>5000</v>
      </c>
      <c r="D73" s="121" t="s">
        <v>82</v>
      </c>
      <c r="E73" s="12">
        <v>44159</v>
      </c>
      <c r="F73" s="12">
        <v>44174</v>
      </c>
      <c r="G73" s="43">
        <v>44182</v>
      </c>
      <c r="H73" s="3"/>
      <c r="I73" s="22">
        <v>5000</v>
      </c>
    </row>
    <row r="74" spans="1:9" ht="13.5">
      <c r="A74" s="120" t="s">
        <v>500</v>
      </c>
      <c r="B74" s="39" t="s">
        <v>1216</v>
      </c>
      <c r="C74" s="88">
        <v>5000</v>
      </c>
      <c r="D74" s="121" t="s">
        <v>82</v>
      </c>
      <c r="E74" s="12">
        <v>44165</v>
      </c>
      <c r="F74" s="12">
        <v>44174</v>
      </c>
      <c r="G74" s="43">
        <v>44182</v>
      </c>
      <c r="H74" s="3"/>
      <c r="I74" s="22">
        <v>5000</v>
      </c>
    </row>
    <row r="75" spans="1:9" ht="13.5">
      <c r="A75" s="120" t="s">
        <v>237</v>
      </c>
      <c r="B75" s="39" t="s">
        <v>722</v>
      </c>
      <c r="C75" s="88">
        <v>5000</v>
      </c>
      <c r="D75" s="121" t="s">
        <v>82</v>
      </c>
      <c r="E75" s="12">
        <v>44022</v>
      </c>
      <c r="F75" s="12">
        <v>44026</v>
      </c>
      <c r="G75" s="43">
        <v>44032</v>
      </c>
      <c r="H75" s="3"/>
      <c r="I75" s="22">
        <v>5000</v>
      </c>
    </row>
    <row r="76" spans="1:9" ht="13.5">
      <c r="A76" s="120" t="s">
        <v>504</v>
      </c>
      <c r="B76" s="39" t="s">
        <v>1304</v>
      </c>
      <c r="C76" s="88">
        <v>2520</v>
      </c>
      <c r="D76" s="121" t="s">
        <v>82</v>
      </c>
      <c r="E76" s="12">
        <v>44166</v>
      </c>
      <c r="F76" s="12">
        <v>44180</v>
      </c>
      <c r="G76" s="43">
        <v>44187</v>
      </c>
      <c r="H76" s="3"/>
      <c r="I76" s="22">
        <v>2520</v>
      </c>
    </row>
    <row r="77" spans="1:9" ht="13.5">
      <c r="A77" s="120" t="s">
        <v>504</v>
      </c>
      <c r="B77" s="39" t="s">
        <v>1305</v>
      </c>
      <c r="C77" s="88">
        <v>1800</v>
      </c>
      <c r="D77" s="121" t="s">
        <v>82</v>
      </c>
      <c r="E77" s="12">
        <v>44165</v>
      </c>
      <c r="F77" s="12">
        <v>44180</v>
      </c>
      <c r="G77" s="43">
        <v>44187</v>
      </c>
      <c r="H77" s="3"/>
      <c r="I77" s="22">
        <v>1800</v>
      </c>
    </row>
    <row r="78" spans="1:9" ht="13.5">
      <c r="A78" s="120" t="s">
        <v>643</v>
      </c>
      <c r="B78" s="39" t="s">
        <v>848</v>
      </c>
      <c r="C78" s="88">
        <v>5000</v>
      </c>
      <c r="D78" s="121" t="s">
        <v>82</v>
      </c>
      <c r="E78" s="12">
        <v>44070</v>
      </c>
      <c r="F78" s="12">
        <v>44076</v>
      </c>
      <c r="G78" s="43">
        <v>44082</v>
      </c>
      <c r="H78" s="3"/>
      <c r="I78" s="22">
        <v>5000</v>
      </c>
    </row>
    <row r="79" spans="1:9" ht="13.5">
      <c r="A79" s="120" t="s">
        <v>306</v>
      </c>
      <c r="B79" s="39" t="s">
        <v>195</v>
      </c>
      <c r="C79" s="88">
        <v>7000</v>
      </c>
      <c r="D79" s="121" t="s">
        <v>82</v>
      </c>
      <c r="E79" s="12">
        <v>43899</v>
      </c>
      <c r="F79" s="12">
        <v>43903</v>
      </c>
      <c r="G79" s="43">
        <v>43922</v>
      </c>
      <c r="H79" s="3"/>
      <c r="I79" s="22">
        <v>7000</v>
      </c>
    </row>
    <row r="80" spans="1:9" ht="13.5">
      <c r="A80" s="120" t="s">
        <v>133</v>
      </c>
      <c r="B80" s="39" t="s">
        <v>135</v>
      </c>
      <c r="C80" s="88">
        <v>5000</v>
      </c>
      <c r="D80" s="121" t="s">
        <v>82</v>
      </c>
      <c r="E80" s="12">
        <v>43854</v>
      </c>
      <c r="F80" s="12">
        <v>43860</v>
      </c>
      <c r="G80" s="43">
        <v>43875</v>
      </c>
      <c r="H80" s="3"/>
      <c r="I80" s="22">
        <v>5000</v>
      </c>
    </row>
    <row r="81" spans="1:9" ht="13.5">
      <c r="A81" s="120" t="s">
        <v>133</v>
      </c>
      <c r="B81" s="39" t="s">
        <v>722</v>
      </c>
      <c r="C81" s="88">
        <v>5000</v>
      </c>
      <c r="D81" s="121" t="s">
        <v>82</v>
      </c>
      <c r="E81" s="12">
        <v>44022</v>
      </c>
      <c r="F81" s="12">
        <v>44026</v>
      </c>
      <c r="G81" s="43">
        <v>44032</v>
      </c>
      <c r="H81" s="3"/>
      <c r="I81" s="22">
        <v>5000</v>
      </c>
    </row>
    <row r="82" spans="1:9" ht="13.5">
      <c r="A82" s="120" t="s">
        <v>547</v>
      </c>
      <c r="B82" s="39" t="s">
        <v>696</v>
      </c>
      <c r="C82" s="88">
        <v>2160</v>
      </c>
      <c r="D82" s="121" t="s">
        <v>82</v>
      </c>
      <c r="E82" s="12">
        <v>44013</v>
      </c>
      <c r="F82" s="12">
        <v>44020</v>
      </c>
      <c r="G82" s="43">
        <v>44027</v>
      </c>
      <c r="H82" s="3"/>
      <c r="I82" s="22">
        <v>2160</v>
      </c>
    </row>
    <row r="83" spans="1:9" ht="13.5">
      <c r="A83" s="120" t="s">
        <v>847</v>
      </c>
      <c r="B83" s="39" t="s">
        <v>849</v>
      </c>
      <c r="C83" s="88">
        <v>5000</v>
      </c>
      <c r="D83" s="121" t="s">
        <v>82</v>
      </c>
      <c r="E83" s="12">
        <v>44067</v>
      </c>
      <c r="F83" s="12">
        <v>44076</v>
      </c>
      <c r="G83" s="43">
        <v>44082</v>
      </c>
      <c r="H83" s="3"/>
      <c r="I83" s="22">
        <v>5000</v>
      </c>
    </row>
    <row r="84" spans="1:9" ht="13.5">
      <c r="A84" s="120" t="s">
        <v>224</v>
      </c>
      <c r="B84" s="39" t="s">
        <v>831</v>
      </c>
      <c r="C84" s="88">
        <v>4350</v>
      </c>
      <c r="D84" s="121" t="s">
        <v>82</v>
      </c>
      <c r="E84" s="12">
        <v>44061</v>
      </c>
      <c r="F84" s="12">
        <v>44064</v>
      </c>
      <c r="G84" s="43">
        <v>44075</v>
      </c>
      <c r="H84" s="3"/>
      <c r="I84" s="22">
        <v>4350</v>
      </c>
    </row>
    <row r="85" spans="1:9" ht="13.5">
      <c r="A85" s="120" t="s">
        <v>920</v>
      </c>
      <c r="B85" s="39" t="s">
        <v>924</v>
      </c>
      <c r="C85" s="88">
        <v>2433</v>
      </c>
      <c r="D85" s="121" t="s">
        <v>82</v>
      </c>
      <c r="E85" s="12">
        <v>44090</v>
      </c>
      <c r="F85" s="12">
        <v>44117</v>
      </c>
      <c r="G85" s="43">
        <v>44124</v>
      </c>
      <c r="H85" s="3"/>
      <c r="I85" s="22">
        <v>2433</v>
      </c>
    </row>
    <row r="86" spans="1:9" ht="13.5">
      <c r="A86" s="120" t="s">
        <v>408</v>
      </c>
      <c r="B86" s="39" t="s">
        <v>849</v>
      </c>
      <c r="C86" s="88">
        <v>5000</v>
      </c>
      <c r="D86" s="121" t="s">
        <v>82</v>
      </c>
      <c r="E86" s="12">
        <v>44071</v>
      </c>
      <c r="F86" s="12">
        <v>44076</v>
      </c>
      <c r="G86" s="43">
        <v>44082</v>
      </c>
      <c r="H86" s="3"/>
      <c r="I86" s="22">
        <v>5000</v>
      </c>
    </row>
    <row r="87" spans="1:9" ht="13.5">
      <c r="A87" s="120" t="s">
        <v>408</v>
      </c>
      <c r="B87" s="39" t="s">
        <v>883</v>
      </c>
      <c r="C87" s="88">
        <v>2500</v>
      </c>
      <c r="D87" s="121" t="s">
        <v>82</v>
      </c>
      <c r="E87" s="12">
        <v>44090</v>
      </c>
      <c r="F87" s="12">
        <v>44102</v>
      </c>
      <c r="G87" s="43">
        <v>44118</v>
      </c>
      <c r="H87" s="3"/>
      <c r="I87" s="22">
        <v>2500</v>
      </c>
    </row>
    <row r="88" spans="1:9" ht="13.5">
      <c r="A88" s="120" t="s">
        <v>801</v>
      </c>
      <c r="B88" s="39" t="s">
        <v>703</v>
      </c>
      <c r="C88" s="88">
        <v>4000</v>
      </c>
      <c r="D88" s="121" t="s">
        <v>82</v>
      </c>
      <c r="E88" s="12">
        <v>44041</v>
      </c>
      <c r="F88" s="12">
        <v>44053</v>
      </c>
      <c r="G88" s="43">
        <v>44061</v>
      </c>
      <c r="H88" s="3"/>
      <c r="I88" s="22">
        <v>4000</v>
      </c>
    </row>
    <row r="89" spans="1:9" ht="13.5">
      <c r="A89" s="120" t="s">
        <v>880</v>
      </c>
      <c r="B89" s="39" t="s">
        <v>883</v>
      </c>
      <c r="C89" s="88">
        <v>2500</v>
      </c>
      <c r="D89" s="121" t="s">
        <v>82</v>
      </c>
      <c r="E89" s="12">
        <v>44090</v>
      </c>
      <c r="F89" s="12">
        <v>44102</v>
      </c>
      <c r="G89" s="43">
        <v>44118</v>
      </c>
      <c r="H89" s="3"/>
      <c r="I89" s="22">
        <v>2500</v>
      </c>
    </row>
    <row r="90" spans="1:9" ht="13.5">
      <c r="A90" s="59" t="s">
        <v>200</v>
      </c>
      <c r="B90" s="60" t="s">
        <v>201</v>
      </c>
      <c r="C90" s="97">
        <v>14580</v>
      </c>
      <c r="D90" s="61" t="s">
        <v>82</v>
      </c>
      <c r="E90" s="23">
        <v>43885</v>
      </c>
      <c r="F90" s="43">
        <v>43887</v>
      </c>
      <c r="G90" s="43">
        <v>43893</v>
      </c>
      <c r="H90" s="57"/>
      <c r="I90" s="22">
        <v>14580</v>
      </c>
    </row>
    <row r="91" spans="1:9" ht="13.5">
      <c r="A91" s="59" t="s">
        <v>187</v>
      </c>
      <c r="B91" s="60" t="s">
        <v>351</v>
      </c>
      <c r="C91" s="97">
        <v>750</v>
      </c>
      <c r="D91" s="61" t="s">
        <v>82</v>
      </c>
      <c r="E91" s="23">
        <v>43921</v>
      </c>
      <c r="F91" s="23">
        <v>43922</v>
      </c>
      <c r="G91" s="43">
        <v>43927</v>
      </c>
      <c r="H91" s="57"/>
      <c r="I91" s="22">
        <v>750</v>
      </c>
    </row>
    <row r="92" spans="1:9" ht="13.5">
      <c r="A92" s="39" t="s">
        <v>225</v>
      </c>
      <c r="B92" s="10" t="s">
        <v>473</v>
      </c>
      <c r="C92" s="22">
        <v>7500</v>
      </c>
      <c r="D92" s="58" t="s">
        <v>82</v>
      </c>
      <c r="E92" s="23">
        <v>43943</v>
      </c>
      <c r="F92" s="23">
        <v>43945</v>
      </c>
      <c r="G92" s="43">
        <v>43952</v>
      </c>
      <c r="H92" s="57"/>
      <c r="I92" s="22">
        <v>7500</v>
      </c>
    </row>
    <row r="93" spans="1:9" ht="13.5">
      <c r="A93" s="39" t="s">
        <v>298</v>
      </c>
      <c r="B93" s="39" t="s">
        <v>731</v>
      </c>
      <c r="C93" s="22">
        <v>5000</v>
      </c>
      <c r="D93" s="58" t="s">
        <v>82</v>
      </c>
      <c r="E93" s="23">
        <v>44027</v>
      </c>
      <c r="F93" s="23">
        <v>44029</v>
      </c>
      <c r="G93" s="43">
        <v>44039</v>
      </c>
      <c r="H93" s="57"/>
      <c r="I93" s="22">
        <v>5000</v>
      </c>
    </row>
    <row r="94" spans="1:9" ht="13.5">
      <c r="A94" s="5" t="s">
        <v>921</v>
      </c>
      <c r="B94" s="39" t="s">
        <v>926</v>
      </c>
      <c r="C94" s="22">
        <v>5000</v>
      </c>
      <c r="D94" s="58" t="s">
        <v>82</v>
      </c>
      <c r="E94" s="23">
        <v>44104</v>
      </c>
      <c r="F94" s="23">
        <v>44117</v>
      </c>
      <c r="G94" s="43">
        <v>44124</v>
      </c>
      <c r="H94" s="57"/>
      <c r="I94" s="22">
        <v>5000</v>
      </c>
    </row>
    <row r="95" spans="1:9" ht="13.5">
      <c r="A95" s="5"/>
      <c r="B95" s="39"/>
      <c r="C95" s="22"/>
      <c r="D95" s="58"/>
      <c r="E95" s="23"/>
      <c r="F95" s="23"/>
      <c r="G95" s="43"/>
      <c r="H95" s="57"/>
      <c r="I95" s="22"/>
    </row>
    <row r="96" spans="1:9" ht="13.5">
      <c r="A96" s="39"/>
      <c r="B96" s="39"/>
      <c r="C96" s="22"/>
      <c r="D96" s="58"/>
      <c r="E96" s="23"/>
      <c r="F96" s="23"/>
      <c r="G96" s="43"/>
      <c r="H96" s="57"/>
      <c r="I96" s="22"/>
    </row>
    <row r="97" spans="1:9" ht="13.5">
      <c r="A97" s="62" t="s">
        <v>3</v>
      </c>
      <c r="B97" s="109"/>
      <c r="C97" s="63"/>
      <c r="D97" s="63"/>
      <c r="E97" s="63"/>
      <c r="F97" s="63"/>
      <c r="G97" s="110"/>
      <c r="H97" s="63"/>
      <c r="I97" s="100">
        <f>SUM(I2:I96)</f>
        <v>395153.27</v>
      </c>
    </row>
  </sheetData>
  <sheetProtection/>
  <printOptions/>
  <pageMargins left="0" right="0"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175"/>
  <sheetViews>
    <sheetView zoomScale="82" zoomScaleNormal="82" zoomScalePageLayoutView="0" workbookViewId="0" topLeftCell="A1">
      <pane ySplit="1" topLeftCell="A117" activePane="bottomLeft" state="frozen"/>
      <selection pane="topLeft" activeCell="A1" sqref="A1"/>
      <selection pane="bottomLeft" activeCell="I134" sqref="I134"/>
    </sheetView>
  </sheetViews>
  <sheetFormatPr defaultColWidth="9.140625" defaultRowHeight="15"/>
  <cols>
    <col min="1" max="1" width="82.421875" style="129" customWidth="1"/>
    <col min="2" max="2" width="17.00390625" style="136" bestFit="1" customWidth="1"/>
    <col min="3" max="3" width="12.8515625" style="133" bestFit="1" customWidth="1"/>
    <col min="4" max="4" width="13.140625" style="177" bestFit="1" customWidth="1"/>
    <col min="5" max="5" width="12.57421875" style="133" bestFit="1" customWidth="1"/>
    <col min="6" max="6" width="17.7109375" style="136" customWidth="1"/>
    <col min="7" max="16384" width="9.140625" style="133" customWidth="1"/>
  </cols>
  <sheetData>
    <row r="1" spans="1:6" s="129" customFormat="1" ht="57.75" thickBot="1">
      <c r="A1" s="171" t="s">
        <v>38</v>
      </c>
      <c r="B1" s="170" t="s">
        <v>39</v>
      </c>
      <c r="C1" s="158" t="s">
        <v>40</v>
      </c>
      <c r="D1" s="170" t="s">
        <v>41</v>
      </c>
      <c r="E1" s="158" t="s">
        <v>42</v>
      </c>
      <c r="F1" s="159" t="s">
        <v>43</v>
      </c>
    </row>
    <row r="2" spans="1:6" s="129" customFormat="1" ht="14.25">
      <c r="A2" s="130"/>
      <c r="B2" s="184"/>
      <c r="C2" s="185"/>
      <c r="D2" s="184"/>
      <c r="E2" s="185"/>
      <c r="F2" s="210"/>
    </row>
    <row r="3" spans="1:6" s="129" customFormat="1" ht="15" thickBot="1">
      <c r="A3" s="172"/>
      <c r="B3" s="413"/>
      <c r="C3" s="181"/>
      <c r="D3" s="413"/>
      <c r="E3" s="339"/>
      <c r="F3" s="212"/>
    </row>
    <row r="4" spans="1:6" s="129" customFormat="1" ht="14.25">
      <c r="A4" s="130" t="s">
        <v>856</v>
      </c>
      <c r="B4" s="236"/>
      <c r="C4" s="237"/>
      <c r="D4" s="236"/>
      <c r="E4" s="185"/>
      <c r="F4" s="229">
        <v>5000</v>
      </c>
    </row>
    <row r="5" spans="1:6" s="129" customFormat="1" ht="14.25">
      <c r="A5" s="172" t="s">
        <v>857</v>
      </c>
      <c r="B5" s="413">
        <v>450</v>
      </c>
      <c r="C5" s="181" t="s">
        <v>85</v>
      </c>
      <c r="D5" s="413">
        <v>450</v>
      </c>
      <c r="E5" s="339"/>
      <c r="F5" s="240">
        <f>F4-D5</f>
        <v>4550</v>
      </c>
    </row>
    <row r="6" spans="1:6" s="129" customFormat="1" ht="15" thickBot="1">
      <c r="A6" s="146" t="s">
        <v>1181</v>
      </c>
      <c r="B6" s="419">
        <v>2150</v>
      </c>
      <c r="C6" s="188" t="s">
        <v>85</v>
      </c>
      <c r="D6" s="419">
        <v>2150</v>
      </c>
      <c r="E6" s="186"/>
      <c r="F6" s="211">
        <f>F5-D6</f>
        <v>2400</v>
      </c>
    </row>
    <row r="7" spans="1:6" s="129" customFormat="1" ht="14.25">
      <c r="A7" s="145" t="s">
        <v>173</v>
      </c>
      <c r="B7" s="413"/>
      <c r="C7" s="181"/>
      <c r="D7" s="413"/>
      <c r="E7" s="339"/>
      <c r="F7" s="240">
        <v>5000</v>
      </c>
    </row>
    <row r="8" spans="1:6" s="129" customFormat="1" ht="15" thickBot="1">
      <c r="A8" s="146" t="s">
        <v>174</v>
      </c>
      <c r="B8" s="239">
        <v>2776</v>
      </c>
      <c r="C8" s="188" t="s">
        <v>85</v>
      </c>
      <c r="D8" s="239">
        <v>2776</v>
      </c>
      <c r="E8" s="186"/>
      <c r="F8" s="211">
        <f>F7-D8</f>
        <v>2224</v>
      </c>
    </row>
    <row r="9" spans="1:6" s="129" customFormat="1" ht="14.25">
      <c r="A9" s="145" t="s">
        <v>587</v>
      </c>
      <c r="B9" s="180"/>
      <c r="C9" s="181"/>
      <c r="D9" s="180"/>
      <c r="E9" s="339"/>
      <c r="F9" s="240">
        <v>5000</v>
      </c>
    </row>
    <row r="10" spans="1:6" s="129" customFormat="1" ht="14.25">
      <c r="A10" s="172" t="s">
        <v>588</v>
      </c>
      <c r="B10" s="180">
        <v>5000</v>
      </c>
      <c r="C10" s="181" t="s">
        <v>85</v>
      </c>
      <c r="D10" s="180">
        <v>5000</v>
      </c>
      <c r="E10" s="339"/>
      <c r="F10" s="212">
        <f>F9-D10</f>
        <v>0</v>
      </c>
    </row>
    <row r="11" spans="1:6" s="129" customFormat="1" ht="15" thickBot="1">
      <c r="A11" s="172" t="s">
        <v>875</v>
      </c>
      <c r="B11" s="180">
        <v>5000</v>
      </c>
      <c r="C11" s="181" t="s">
        <v>159</v>
      </c>
      <c r="D11" s="180"/>
      <c r="E11" s="413">
        <v>5000</v>
      </c>
      <c r="F11" s="212"/>
    </row>
    <row r="12" spans="1:6" s="129" customFormat="1" ht="14.25">
      <c r="A12" s="130" t="s">
        <v>1179</v>
      </c>
      <c r="B12" s="236"/>
      <c r="C12" s="237"/>
      <c r="D12" s="236"/>
      <c r="E12" s="236"/>
      <c r="F12" s="229">
        <v>5000</v>
      </c>
    </row>
    <row r="13" spans="1:6" s="129" customFormat="1" ht="15" thickBot="1">
      <c r="A13" s="146" t="s">
        <v>1180</v>
      </c>
      <c r="B13" s="419">
        <v>5000</v>
      </c>
      <c r="C13" s="188" t="s">
        <v>85</v>
      </c>
      <c r="D13" s="419">
        <v>5000</v>
      </c>
      <c r="E13" s="419"/>
      <c r="F13" s="211">
        <f>F12-D13</f>
        <v>0</v>
      </c>
    </row>
    <row r="14" spans="1:6" s="129" customFormat="1" ht="14.25">
      <c r="A14" s="130" t="s">
        <v>726</v>
      </c>
      <c r="B14" s="236"/>
      <c r="C14" s="237"/>
      <c r="D14" s="236"/>
      <c r="E14" s="185"/>
      <c r="F14" s="210">
        <v>5000</v>
      </c>
    </row>
    <row r="15" spans="1:6" s="129" customFormat="1" ht="15" thickBot="1">
      <c r="A15" s="146" t="s">
        <v>724</v>
      </c>
      <c r="B15" s="257">
        <v>5000</v>
      </c>
      <c r="C15" s="188" t="s">
        <v>159</v>
      </c>
      <c r="D15" s="257"/>
      <c r="E15" s="399">
        <v>5000</v>
      </c>
      <c r="F15" s="211"/>
    </row>
    <row r="16" spans="1:6" s="129" customFormat="1" ht="14.25">
      <c r="A16" s="130" t="s">
        <v>483</v>
      </c>
      <c r="B16" s="236"/>
      <c r="C16" s="237"/>
      <c r="D16" s="236"/>
      <c r="E16" s="185"/>
      <c r="F16" s="227">
        <v>5000</v>
      </c>
    </row>
    <row r="17" spans="1:6" s="129" customFormat="1" ht="15" thickBot="1">
      <c r="A17" s="146" t="s">
        <v>484</v>
      </c>
      <c r="B17" s="257">
        <v>1803.68</v>
      </c>
      <c r="C17" s="188" t="s">
        <v>85</v>
      </c>
      <c r="D17" s="257">
        <v>1803.68</v>
      </c>
      <c r="E17" s="186"/>
      <c r="F17" s="211">
        <f>F16-D17</f>
        <v>3196.3199999999997</v>
      </c>
    </row>
    <row r="18" spans="1:6" s="129" customFormat="1" ht="14.25">
      <c r="A18" s="145" t="s">
        <v>102</v>
      </c>
      <c r="B18" s="180"/>
      <c r="C18" s="181"/>
      <c r="D18" s="180"/>
      <c r="E18" s="181"/>
      <c r="F18" s="240">
        <v>5000</v>
      </c>
    </row>
    <row r="19" spans="1:6" s="129" customFormat="1" ht="15" thickBot="1">
      <c r="A19" s="172" t="s">
        <v>103</v>
      </c>
      <c r="B19" s="180">
        <v>5000</v>
      </c>
      <c r="C19" s="181" t="s">
        <v>85</v>
      </c>
      <c r="D19" s="180">
        <v>5000</v>
      </c>
      <c r="E19" s="181"/>
      <c r="F19" s="212">
        <f>F18-D19</f>
        <v>0</v>
      </c>
    </row>
    <row r="20" spans="1:6" s="129" customFormat="1" ht="14.25">
      <c r="A20" s="130" t="s">
        <v>555</v>
      </c>
      <c r="B20" s="236"/>
      <c r="C20" s="237"/>
      <c r="D20" s="236"/>
      <c r="E20" s="237"/>
      <c r="F20" s="229">
        <v>5000</v>
      </c>
    </row>
    <row r="21" spans="1:6" s="129" customFormat="1" ht="15" thickBot="1">
      <c r="A21" s="146" t="s">
        <v>556</v>
      </c>
      <c r="B21" s="257">
        <v>1511.84</v>
      </c>
      <c r="C21" s="188" t="s">
        <v>85</v>
      </c>
      <c r="D21" s="257">
        <v>1511.84</v>
      </c>
      <c r="E21" s="188"/>
      <c r="F21" s="211">
        <f>F20-D21</f>
        <v>3488.16</v>
      </c>
    </row>
    <row r="22" spans="1:6" s="129" customFormat="1" ht="14.25">
      <c r="A22" s="130" t="s">
        <v>313</v>
      </c>
      <c r="B22" s="236"/>
      <c r="C22" s="237"/>
      <c r="D22" s="236"/>
      <c r="E22" s="237"/>
      <c r="F22" s="210">
        <v>5000</v>
      </c>
    </row>
    <row r="23" spans="1:6" s="129" customFormat="1" ht="15" thickBot="1">
      <c r="A23" s="172" t="s">
        <v>205</v>
      </c>
      <c r="B23" s="413">
        <v>3172.75</v>
      </c>
      <c r="C23" s="181" t="s">
        <v>159</v>
      </c>
      <c r="D23" s="413"/>
      <c r="E23" s="413">
        <v>3172.75</v>
      </c>
      <c r="F23" s="212"/>
    </row>
    <row r="24" spans="1:6" s="129" customFormat="1" ht="14.25">
      <c r="A24" s="130" t="s">
        <v>308</v>
      </c>
      <c r="B24" s="236"/>
      <c r="C24" s="237"/>
      <c r="D24" s="236"/>
      <c r="E24" s="237"/>
      <c r="F24" s="229">
        <v>5000</v>
      </c>
    </row>
    <row r="25" spans="1:6" s="129" customFormat="1" ht="14.25">
      <c r="A25" s="172" t="s">
        <v>309</v>
      </c>
      <c r="B25" s="413">
        <v>5000</v>
      </c>
      <c r="C25" s="181" t="s">
        <v>85</v>
      </c>
      <c r="D25" s="413">
        <v>5000</v>
      </c>
      <c r="E25" s="181"/>
      <c r="F25" s="212">
        <f>F24-D25</f>
        <v>0</v>
      </c>
    </row>
    <row r="26" spans="1:6" s="129" customFormat="1" ht="15" thickBot="1">
      <c r="A26" s="146" t="s">
        <v>931</v>
      </c>
      <c r="B26" s="399">
        <v>2362</v>
      </c>
      <c r="C26" s="188" t="s">
        <v>159</v>
      </c>
      <c r="D26" s="399"/>
      <c r="E26" s="419">
        <v>2362</v>
      </c>
      <c r="F26" s="211"/>
    </row>
    <row r="27" spans="1:6" s="129" customFormat="1" ht="14.25">
      <c r="A27" s="130" t="s">
        <v>995</v>
      </c>
      <c r="B27" s="236"/>
      <c r="C27" s="237"/>
      <c r="D27" s="236"/>
      <c r="E27" s="236"/>
      <c r="F27" s="229">
        <v>5000</v>
      </c>
    </row>
    <row r="28" spans="1:6" s="129" customFormat="1" ht="15" thickBot="1">
      <c r="A28" s="146" t="s">
        <v>996</v>
      </c>
      <c r="B28" s="419">
        <v>2250</v>
      </c>
      <c r="C28" s="188" t="s">
        <v>85</v>
      </c>
      <c r="D28" s="419">
        <v>2250</v>
      </c>
      <c r="E28" s="419"/>
      <c r="F28" s="211">
        <f>F27-D28</f>
        <v>2750</v>
      </c>
    </row>
    <row r="29" spans="1:6" s="129" customFormat="1" ht="14.25">
      <c r="A29" s="130" t="s">
        <v>1114</v>
      </c>
      <c r="B29" s="236"/>
      <c r="C29" s="237"/>
      <c r="D29" s="236"/>
      <c r="E29" s="236"/>
      <c r="F29" s="229">
        <v>5000</v>
      </c>
    </row>
    <row r="30" spans="1:6" s="129" customFormat="1" ht="15" thickBot="1">
      <c r="A30" s="146" t="s">
        <v>1115</v>
      </c>
      <c r="B30" s="419">
        <v>1395</v>
      </c>
      <c r="C30" s="188" t="s">
        <v>85</v>
      </c>
      <c r="D30" s="419">
        <v>1395</v>
      </c>
      <c r="E30" s="419"/>
      <c r="F30" s="211">
        <f>F29-D30</f>
        <v>3605</v>
      </c>
    </row>
    <row r="31" spans="1:6" s="129" customFormat="1" ht="14.25">
      <c r="A31" s="145" t="s">
        <v>157</v>
      </c>
      <c r="B31" s="413"/>
      <c r="C31" s="181"/>
      <c r="D31" s="413"/>
      <c r="E31" s="181"/>
      <c r="F31" s="212">
        <v>5000</v>
      </c>
    </row>
    <row r="32" spans="1:6" s="129" customFormat="1" ht="15" thickBot="1">
      <c r="A32" s="146" t="s">
        <v>158</v>
      </c>
      <c r="B32" s="238">
        <v>30000</v>
      </c>
      <c r="C32" s="188" t="s">
        <v>159</v>
      </c>
      <c r="D32" s="238"/>
      <c r="E32" s="239">
        <v>30000</v>
      </c>
      <c r="F32" s="211"/>
    </row>
    <row r="33" spans="1:6" s="129" customFormat="1" ht="14.25">
      <c r="A33" s="130" t="s">
        <v>807</v>
      </c>
      <c r="B33" s="236"/>
      <c r="C33" s="237"/>
      <c r="D33" s="236"/>
      <c r="E33" s="236"/>
      <c r="F33" s="229">
        <v>5000</v>
      </c>
    </row>
    <row r="34" spans="1:6" s="129" customFormat="1" ht="15" thickBot="1">
      <c r="A34" s="146" t="s">
        <v>808</v>
      </c>
      <c r="B34" s="399">
        <v>5000</v>
      </c>
      <c r="C34" s="188" t="s">
        <v>85</v>
      </c>
      <c r="D34" s="399">
        <v>5000</v>
      </c>
      <c r="E34" s="399"/>
      <c r="F34" s="211">
        <f>F33-D34</f>
        <v>0</v>
      </c>
    </row>
    <row r="35" spans="1:6" s="129" customFormat="1" ht="14.25">
      <c r="A35" s="145" t="s">
        <v>206</v>
      </c>
      <c r="B35" s="180"/>
      <c r="C35" s="181"/>
      <c r="D35" s="180"/>
      <c r="E35" s="180"/>
      <c r="F35" s="242">
        <v>5000</v>
      </c>
    </row>
    <row r="36" spans="1:6" s="129" customFormat="1" ht="15" thickBot="1">
      <c r="A36" s="172" t="s">
        <v>207</v>
      </c>
      <c r="B36" s="180">
        <v>4536</v>
      </c>
      <c r="C36" s="181" t="s">
        <v>85</v>
      </c>
      <c r="D36" s="180">
        <v>4536</v>
      </c>
      <c r="E36" s="180"/>
      <c r="F36" s="212">
        <f>F35-D36</f>
        <v>464</v>
      </c>
    </row>
    <row r="37" spans="1:6" s="129" customFormat="1" ht="14.25">
      <c r="A37" s="130" t="s">
        <v>140</v>
      </c>
      <c r="B37" s="236"/>
      <c r="C37" s="237"/>
      <c r="D37" s="236"/>
      <c r="E37" s="237"/>
      <c r="F37" s="229">
        <v>5000</v>
      </c>
    </row>
    <row r="38" spans="1:6" s="129" customFormat="1" ht="15" thickBot="1">
      <c r="A38" s="146" t="s">
        <v>141</v>
      </c>
      <c r="B38" s="187">
        <v>6720</v>
      </c>
      <c r="C38" s="188" t="s">
        <v>142</v>
      </c>
      <c r="D38" s="187">
        <v>5000</v>
      </c>
      <c r="E38" s="238">
        <v>1720</v>
      </c>
      <c r="F38" s="211">
        <f>F37-D38</f>
        <v>0</v>
      </c>
    </row>
    <row r="39" spans="1:6" s="129" customFormat="1" ht="14.25">
      <c r="A39" s="145" t="s">
        <v>814</v>
      </c>
      <c r="B39" s="180"/>
      <c r="C39" s="181"/>
      <c r="D39" s="180"/>
      <c r="E39" s="180"/>
      <c r="F39" s="240">
        <v>5000</v>
      </c>
    </row>
    <row r="40" spans="1:6" s="129" customFormat="1" ht="15" thickBot="1">
      <c r="A40" s="172" t="s">
        <v>815</v>
      </c>
      <c r="B40" s="180">
        <v>3500</v>
      </c>
      <c r="C40" s="181" t="s">
        <v>85</v>
      </c>
      <c r="D40" s="180">
        <v>3500</v>
      </c>
      <c r="E40" s="180"/>
      <c r="F40" s="212">
        <f>F39-D40</f>
        <v>1500</v>
      </c>
    </row>
    <row r="41" spans="1:6" s="129" customFormat="1" ht="14.25">
      <c r="A41" s="130" t="s">
        <v>507</v>
      </c>
      <c r="B41" s="236"/>
      <c r="C41" s="237"/>
      <c r="D41" s="236"/>
      <c r="E41" s="236"/>
      <c r="F41" s="229">
        <v>5000</v>
      </c>
    </row>
    <row r="42" spans="1:6" s="129" customFormat="1" ht="15" thickBot="1">
      <c r="A42" s="146" t="s">
        <v>508</v>
      </c>
      <c r="B42" s="257">
        <v>5000</v>
      </c>
      <c r="C42" s="188" t="s">
        <v>85</v>
      </c>
      <c r="D42" s="257">
        <v>5000</v>
      </c>
      <c r="E42" s="257"/>
      <c r="F42" s="211">
        <f>F41-D42</f>
        <v>0</v>
      </c>
    </row>
    <row r="43" spans="1:6" s="129" customFormat="1" ht="14.25">
      <c r="A43" s="130" t="s">
        <v>423</v>
      </c>
      <c r="B43" s="236"/>
      <c r="C43" s="237"/>
      <c r="D43" s="236"/>
      <c r="E43" s="236"/>
      <c r="F43" s="229">
        <v>5000</v>
      </c>
    </row>
    <row r="44" spans="1:6" s="129" customFormat="1" ht="14.25">
      <c r="A44" s="172" t="s">
        <v>424</v>
      </c>
      <c r="B44" s="180">
        <v>5000</v>
      </c>
      <c r="C44" s="181" t="s">
        <v>85</v>
      </c>
      <c r="D44" s="180">
        <v>5000</v>
      </c>
      <c r="E44" s="180"/>
      <c r="F44" s="212">
        <f>F43-D44</f>
        <v>0</v>
      </c>
    </row>
    <row r="45" spans="1:6" s="129" customFormat="1" ht="15" thickBot="1">
      <c r="A45" s="146" t="s">
        <v>707</v>
      </c>
      <c r="B45" s="257">
        <v>4000</v>
      </c>
      <c r="C45" s="188" t="s">
        <v>159</v>
      </c>
      <c r="D45" s="257"/>
      <c r="E45" s="257">
        <v>4000</v>
      </c>
      <c r="F45" s="211"/>
    </row>
    <row r="46" spans="1:6" s="129" customFormat="1" ht="14.25">
      <c r="A46" s="145" t="s">
        <v>310</v>
      </c>
      <c r="B46" s="180"/>
      <c r="C46" s="181"/>
      <c r="D46" s="180"/>
      <c r="E46" s="180"/>
      <c r="F46" s="240">
        <v>5000</v>
      </c>
    </row>
    <row r="47" spans="1:6" s="129" customFormat="1" ht="15" thickBot="1">
      <c r="A47" s="146" t="s">
        <v>311</v>
      </c>
      <c r="B47" s="239">
        <v>5000</v>
      </c>
      <c r="C47" s="188" t="s">
        <v>85</v>
      </c>
      <c r="D47" s="239">
        <v>5000</v>
      </c>
      <c r="E47" s="239"/>
      <c r="F47" s="211">
        <f>F46-D47</f>
        <v>0</v>
      </c>
    </row>
    <row r="48" spans="1:6" s="129" customFormat="1" ht="14.25">
      <c r="A48" s="130" t="s">
        <v>356</v>
      </c>
      <c r="B48" s="236"/>
      <c r="C48" s="237"/>
      <c r="D48" s="236"/>
      <c r="E48" s="236"/>
      <c r="F48" s="229">
        <v>5000</v>
      </c>
    </row>
    <row r="49" spans="1:6" s="129" customFormat="1" ht="15" thickBot="1">
      <c r="A49" s="146" t="s">
        <v>357</v>
      </c>
      <c r="B49" s="257">
        <v>4500</v>
      </c>
      <c r="C49" s="188" t="s">
        <v>85</v>
      </c>
      <c r="D49" s="257">
        <v>4500</v>
      </c>
      <c r="E49" s="257"/>
      <c r="F49" s="211">
        <f>F48-D49</f>
        <v>500</v>
      </c>
    </row>
    <row r="50" spans="1:6" s="129" customFormat="1" ht="14.25">
      <c r="A50" s="145" t="s">
        <v>208</v>
      </c>
      <c r="B50" s="180"/>
      <c r="C50" s="181"/>
      <c r="D50" s="180"/>
      <c r="E50" s="180"/>
      <c r="F50" s="240">
        <v>5000</v>
      </c>
    </row>
    <row r="51" spans="1:6" s="129" customFormat="1" ht="15" thickBot="1">
      <c r="A51" s="172" t="s">
        <v>209</v>
      </c>
      <c r="B51" s="180">
        <v>5000</v>
      </c>
      <c r="C51" s="181" t="s">
        <v>85</v>
      </c>
      <c r="D51" s="180">
        <v>5000</v>
      </c>
      <c r="E51" s="180"/>
      <c r="F51" s="212">
        <f>F50-D51</f>
        <v>0</v>
      </c>
    </row>
    <row r="52" spans="1:6" s="129" customFormat="1" ht="14.25">
      <c r="A52" s="130" t="s">
        <v>810</v>
      </c>
      <c r="B52" s="236"/>
      <c r="C52" s="237"/>
      <c r="D52" s="236"/>
      <c r="E52" s="236"/>
      <c r="F52" s="210">
        <v>5000</v>
      </c>
    </row>
    <row r="53" spans="1:6" s="129" customFormat="1" ht="15" thickBot="1">
      <c r="A53" s="172" t="s">
        <v>811</v>
      </c>
      <c r="B53" s="413">
        <v>3150</v>
      </c>
      <c r="C53" s="181" t="s">
        <v>159</v>
      </c>
      <c r="D53" s="413"/>
      <c r="E53" s="413">
        <v>3150</v>
      </c>
      <c r="F53" s="212"/>
    </row>
    <row r="54" spans="1:6" s="129" customFormat="1" ht="14.25">
      <c r="A54" s="130" t="s">
        <v>705</v>
      </c>
      <c r="B54" s="236"/>
      <c r="C54" s="237"/>
      <c r="D54" s="236"/>
      <c r="E54" s="236"/>
      <c r="F54" s="210">
        <v>5000</v>
      </c>
    </row>
    <row r="55" spans="1:6" s="129" customFormat="1" ht="14.25">
      <c r="A55" s="172" t="s">
        <v>706</v>
      </c>
      <c r="B55" s="413">
        <v>4000</v>
      </c>
      <c r="C55" s="181" t="s">
        <v>159</v>
      </c>
      <c r="D55" s="413"/>
      <c r="E55" s="413">
        <v>4000</v>
      </c>
      <c r="F55" s="212"/>
    </row>
    <row r="56" spans="1:6" s="129" customFormat="1" ht="15" thickBot="1">
      <c r="A56" s="146" t="s">
        <v>901</v>
      </c>
      <c r="B56" s="399">
        <v>2160</v>
      </c>
      <c r="C56" s="188" t="s">
        <v>85</v>
      </c>
      <c r="D56" s="399">
        <v>2160</v>
      </c>
      <c r="E56" s="399"/>
      <c r="F56" s="211">
        <f>F54-D56</f>
        <v>2840</v>
      </c>
    </row>
    <row r="57" spans="1:6" s="129" customFormat="1" ht="15" thickBot="1">
      <c r="A57" s="145" t="s">
        <v>602</v>
      </c>
      <c r="B57" s="413"/>
      <c r="C57" s="181"/>
      <c r="D57" s="413"/>
      <c r="E57" s="413"/>
      <c r="F57" s="414">
        <v>5000</v>
      </c>
    </row>
    <row r="58" spans="1:6" s="129" customFormat="1" ht="15" thickBot="1">
      <c r="A58" s="146" t="s">
        <v>603</v>
      </c>
      <c r="B58" s="257">
        <v>5000</v>
      </c>
      <c r="C58" s="188" t="s">
        <v>85</v>
      </c>
      <c r="D58" s="257">
        <v>5000</v>
      </c>
      <c r="E58" s="257"/>
      <c r="F58" s="211">
        <f>F57-D58</f>
        <v>0</v>
      </c>
    </row>
    <row r="59" spans="1:6" s="129" customFormat="1" ht="14.25">
      <c r="A59" s="130" t="s">
        <v>180</v>
      </c>
      <c r="B59" s="236"/>
      <c r="C59" s="237"/>
      <c r="D59" s="236"/>
      <c r="E59" s="236"/>
      <c r="F59" s="229">
        <v>5000</v>
      </c>
    </row>
    <row r="60" spans="1:6" s="129" customFormat="1" ht="15" thickBot="1">
      <c r="A60" s="146" t="s">
        <v>181</v>
      </c>
      <c r="B60" s="239">
        <v>4257</v>
      </c>
      <c r="C60" s="188" t="s">
        <v>85</v>
      </c>
      <c r="D60" s="239">
        <v>4257</v>
      </c>
      <c r="E60" s="239"/>
      <c r="F60" s="211">
        <f>F59-D60</f>
        <v>743</v>
      </c>
    </row>
    <row r="61" spans="1:6" s="129" customFormat="1" ht="14.25">
      <c r="A61" s="130" t="s">
        <v>899</v>
      </c>
      <c r="B61" s="236"/>
      <c r="C61" s="237"/>
      <c r="D61" s="236"/>
      <c r="E61" s="236"/>
      <c r="F61" s="229">
        <v>5000</v>
      </c>
    </row>
    <row r="62" spans="1:6" s="129" customFormat="1" ht="15" thickBot="1">
      <c r="A62" s="146" t="s">
        <v>900</v>
      </c>
      <c r="B62" s="399">
        <v>5000</v>
      </c>
      <c r="C62" s="188" t="s">
        <v>85</v>
      </c>
      <c r="D62" s="399">
        <v>5000</v>
      </c>
      <c r="E62" s="399"/>
      <c r="F62" s="211">
        <f>F61-D62</f>
        <v>0</v>
      </c>
    </row>
    <row r="63" spans="1:6" s="129" customFormat="1" ht="14.25">
      <c r="A63" s="130" t="s">
        <v>738</v>
      </c>
      <c r="B63" s="236"/>
      <c r="C63" s="237"/>
      <c r="D63" s="236"/>
      <c r="E63" s="236"/>
      <c r="F63" s="229">
        <v>5000</v>
      </c>
    </row>
    <row r="64" spans="1:6" s="129" customFormat="1" ht="15" thickBot="1">
      <c r="A64" s="146" t="s">
        <v>739</v>
      </c>
      <c r="B64" s="399">
        <v>4500</v>
      </c>
      <c r="C64" s="188" t="s">
        <v>85</v>
      </c>
      <c r="D64" s="399">
        <v>4500</v>
      </c>
      <c r="E64" s="399"/>
      <c r="F64" s="211">
        <f>F63-D64</f>
        <v>500</v>
      </c>
    </row>
    <row r="65" spans="1:6" s="129" customFormat="1" ht="14.25">
      <c r="A65" s="130" t="s">
        <v>893</v>
      </c>
      <c r="B65" s="236"/>
      <c r="C65" s="237"/>
      <c r="D65" s="236"/>
      <c r="E65" s="236"/>
      <c r="F65" s="210">
        <v>5000</v>
      </c>
    </row>
    <row r="66" spans="1:6" s="129" customFormat="1" ht="15" thickBot="1">
      <c r="A66" s="146" t="s">
        <v>890</v>
      </c>
      <c r="B66" s="399">
        <v>2500</v>
      </c>
      <c r="C66" s="188" t="s">
        <v>159</v>
      </c>
      <c r="D66" s="399"/>
      <c r="E66" s="399">
        <v>2500</v>
      </c>
      <c r="F66" s="211"/>
    </row>
    <row r="67" spans="1:6" s="129" customFormat="1" ht="14.25">
      <c r="A67" s="130" t="s">
        <v>640</v>
      </c>
      <c r="B67" s="236"/>
      <c r="C67" s="237"/>
      <c r="D67" s="236"/>
      <c r="E67" s="236"/>
      <c r="F67" s="229">
        <v>5000</v>
      </c>
    </row>
    <row r="68" spans="1:6" s="129" customFormat="1" ht="14.25">
      <c r="A68" s="172" t="s">
        <v>641</v>
      </c>
      <c r="B68" s="413">
        <v>5000</v>
      </c>
      <c r="C68" s="181" t="s">
        <v>85</v>
      </c>
      <c r="D68" s="413">
        <v>5000</v>
      </c>
      <c r="E68" s="413"/>
      <c r="F68" s="212">
        <f>F67-D68</f>
        <v>0</v>
      </c>
    </row>
    <row r="69" spans="1:6" s="129" customFormat="1" ht="15" thickBot="1">
      <c r="A69" s="172" t="s">
        <v>890</v>
      </c>
      <c r="B69" s="413">
        <v>2500</v>
      </c>
      <c r="C69" s="181" t="s">
        <v>159</v>
      </c>
      <c r="D69" s="413"/>
      <c r="E69" s="413">
        <v>2500</v>
      </c>
      <c r="F69" s="212"/>
    </row>
    <row r="70" spans="1:6" s="129" customFormat="1" ht="14.25">
      <c r="A70" s="130" t="s">
        <v>894</v>
      </c>
      <c r="B70" s="236"/>
      <c r="C70" s="237"/>
      <c r="D70" s="236"/>
      <c r="E70" s="236"/>
      <c r="F70" s="229">
        <v>5000</v>
      </c>
    </row>
    <row r="71" spans="1:6" s="129" customFormat="1" ht="14.25">
      <c r="A71" s="172" t="s">
        <v>890</v>
      </c>
      <c r="B71" s="413">
        <v>2500</v>
      </c>
      <c r="C71" s="181" t="s">
        <v>159</v>
      </c>
      <c r="D71" s="413"/>
      <c r="E71" s="413">
        <v>2500</v>
      </c>
      <c r="F71" s="212"/>
    </row>
    <row r="72" spans="1:6" s="129" customFormat="1" ht="15" thickBot="1">
      <c r="A72" s="146" t="s">
        <v>1224</v>
      </c>
      <c r="B72" s="419">
        <v>4300</v>
      </c>
      <c r="C72" s="188" t="s">
        <v>85</v>
      </c>
      <c r="D72" s="419">
        <v>4300</v>
      </c>
      <c r="E72" s="419"/>
      <c r="F72" s="211">
        <f>F70-D72</f>
        <v>700</v>
      </c>
    </row>
    <row r="73" spans="1:6" s="129" customFormat="1" ht="14.25">
      <c r="A73" s="145" t="s">
        <v>747</v>
      </c>
      <c r="B73" s="413"/>
      <c r="C73" s="181"/>
      <c r="D73" s="413"/>
      <c r="E73" s="413"/>
      <c r="F73" s="240">
        <v>5000</v>
      </c>
    </row>
    <row r="74" spans="1:6" s="129" customFormat="1" ht="15" thickBot="1">
      <c r="A74" s="146" t="s">
        <v>748</v>
      </c>
      <c r="B74" s="399">
        <v>5000</v>
      </c>
      <c r="C74" s="188" t="s">
        <v>85</v>
      </c>
      <c r="D74" s="399">
        <v>5000</v>
      </c>
      <c r="E74" s="399"/>
      <c r="F74" s="211">
        <f>F73-D74</f>
        <v>0</v>
      </c>
    </row>
    <row r="75" spans="1:6" s="129" customFormat="1" ht="14.25">
      <c r="A75" s="145" t="s">
        <v>204</v>
      </c>
      <c r="B75" s="180"/>
      <c r="C75" s="181"/>
      <c r="D75" s="180"/>
      <c r="E75" s="180"/>
      <c r="F75" s="240">
        <v>5000</v>
      </c>
    </row>
    <row r="76" spans="1:6" s="129" customFormat="1" ht="15" thickBot="1">
      <c r="A76" s="172" t="s">
        <v>205</v>
      </c>
      <c r="B76" s="180">
        <v>7951</v>
      </c>
      <c r="C76" s="181" t="s">
        <v>142</v>
      </c>
      <c r="D76" s="180">
        <v>5000</v>
      </c>
      <c r="E76" s="180">
        <v>2951</v>
      </c>
      <c r="F76" s="212">
        <f>F75-D76</f>
        <v>0</v>
      </c>
    </row>
    <row r="77" spans="1:6" ht="14.25">
      <c r="A77" s="130" t="s">
        <v>120</v>
      </c>
      <c r="B77" s="131"/>
      <c r="C77" s="132"/>
      <c r="D77" s="176"/>
      <c r="E77" s="132"/>
      <c r="F77" s="229">
        <v>5000</v>
      </c>
    </row>
    <row r="78" spans="1:6" ht="15" customHeight="1" thickBot="1">
      <c r="A78" s="147" t="s">
        <v>121</v>
      </c>
      <c r="B78" s="134">
        <v>5000</v>
      </c>
      <c r="C78" s="135" t="s">
        <v>85</v>
      </c>
      <c r="D78" s="178">
        <v>5000</v>
      </c>
      <c r="E78" s="135"/>
      <c r="F78" s="213">
        <f>F77-D78</f>
        <v>0</v>
      </c>
    </row>
    <row r="79" spans="1:6" ht="15" customHeight="1">
      <c r="A79" s="173" t="s">
        <v>1146</v>
      </c>
      <c r="B79" s="176"/>
      <c r="C79" s="132"/>
      <c r="D79" s="176"/>
      <c r="E79" s="132"/>
      <c r="F79" s="234">
        <v>5000</v>
      </c>
    </row>
    <row r="80" spans="1:6" ht="15" customHeight="1" thickBot="1">
      <c r="A80" s="147" t="s">
        <v>1147</v>
      </c>
      <c r="B80" s="400">
        <v>5000</v>
      </c>
      <c r="C80" s="135" t="s">
        <v>85</v>
      </c>
      <c r="D80" s="400">
        <v>5000</v>
      </c>
      <c r="E80" s="135"/>
      <c r="F80" s="213">
        <f>F79-D80</f>
        <v>0</v>
      </c>
    </row>
    <row r="81" spans="1:6" ht="15" customHeight="1">
      <c r="A81" s="173" t="s">
        <v>1219</v>
      </c>
      <c r="B81" s="176"/>
      <c r="C81" s="132"/>
      <c r="D81" s="176"/>
      <c r="E81" s="132"/>
      <c r="F81" s="234">
        <v>5000</v>
      </c>
    </row>
    <row r="82" spans="1:6" ht="15" customHeight="1" thickBot="1">
      <c r="A82" s="147" t="s">
        <v>1220</v>
      </c>
      <c r="B82" s="400">
        <v>5000</v>
      </c>
      <c r="C82" s="135" t="s">
        <v>85</v>
      </c>
      <c r="D82" s="400">
        <v>5000</v>
      </c>
      <c r="E82" s="135"/>
      <c r="F82" s="213">
        <f>F81-D82</f>
        <v>0</v>
      </c>
    </row>
    <row r="83" spans="1:6" ht="15" customHeight="1">
      <c r="A83" s="173" t="s">
        <v>1225</v>
      </c>
      <c r="B83" s="176"/>
      <c r="C83" s="132"/>
      <c r="D83" s="176"/>
      <c r="E83" s="132"/>
      <c r="F83" s="234">
        <v>5000</v>
      </c>
    </row>
    <row r="84" spans="1:6" ht="15" customHeight="1" thickBot="1">
      <c r="A84" s="147" t="s">
        <v>1226</v>
      </c>
      <c r="B84" s="400">
        <v>3500</v>
      </c>
      <c r="C84" s="135" t="s">
        <v>85</v>
      </c>
      <c r="D84" s="400">
        <v>3500</v>
      </c>
      <c r="E84" s="135"/>
      <c r="F84" s="213">
        <f>F83-D84</f>
        <v>1500</v>
      </c>
    </row>
    <row r="85" spans="1:6" ht="15" customHeight="1">
      <c r="A85" s="173" t="s">
        <v>740</v>
      </c>
      <c r="B85" s="176"/>
      <c r="C85" s="132"/>
      <c r="D85" s="176"/>
      <c r="E85" s="132"/>
      <c r="F85" s="243">
        <v>5000</v>
      </c>
    </row>
    <row r="86" spans="1:6" ht="15" customHeight="1" thickBot="1">
      <c r="A86" s="147" t="s">
        <v>706</v>
      </c>
      <c r="B86" s="201">
        <v>4000</v>
      </c>
      <c r="C86" s="135" t="s">
        <v>159</v>
      </c>
      <c r="D86" s="201"/>
      <c r="E86" s="400">
        <v>4000</v>
      </c>
      <c r="F86" s="213"/>
    </row>
    <row r="87" spans="1:6" ht="15" customHeight="1">
      <c r="A87" s="173" t="s">
        <v>1116</v>
      </c>
      <c r="B87" s="176"/>
      <c r="C87" s="132"/>
      <c r="D87" s="176"/>
      <c r="E87" s="176"/>
      <c r="F87" s="234">
        <v>5000</v>
      </c>
    </row>
    <row r="88" spans="1:6" ht="15" customHeight="1" thickBot="1">
      <c r="A88" s="147" t="s">
        <v>1117</v>
      </c>
      <c r="B88" s="400">
        <v>5000</v>
      </c>
      <c r="C88" s="135" t="s">
        <v>85</v>
      </c>
      <c r="D88" s="400">
        <v>5000</v>
      </c>
      <c r="E88" s="400"/>
      <c r="F88" s="213">
        <f>F87-D88</f>
        <v>0</v>
      </c>
    </row>
    <row r="89" spans="1:6" ht="14.25">
      <c r="A89" s="144" t="s">
        <v>83</v>
      </c>
      <c r="B89" s="200"/>
      <c r="D89" s="200"/>
      <c r="E89" s="200"/>
      <c r="F89" s="242">
        <v>5000</v>
      </c>
    </row>
    <row r="90" spans="1:6" ht="15" thickBot="1">
      <c r="A90" s="147" t="s">
        <v>84</v>
      </c>
      <c r="B90" s="182">
        <v>5000</v>
      </c>
      <c r="C90" s="135" t="s">
        <v>85</v>
      </c>
      <c r="D90" s="182">
        <v>5000</v>
      </c>
      <c r="E90" s="182"/>
      <c r="F90" s="213">
        <f>F89-D90</f>
        <v>0</v>
      </c>
    </row>
    <row r="91" spans="1:6" ht="14.25">
      <c r="A91" s="144" t="s">
        <v>126</v>
      </c>
      <c r="B91" s="200"/>
      <c r="D91" s="200"/>
      <c r="E91" s="200"/>
      <c r="F91" s="235">
        <v>5000</v>
      </c>
    </row>
    <row r="92" spans="1:6" ht="14.25">
      <c r="A92" s="232" t="s">
        <v>127</v>
      </c>
      <c r="B92" s="200">
        <v>5000</v>
      </c>
      <c r="C92" s="133" t="s">
        <v>85</v>
      </c>
      <c r="D92" s="200">
        <v>5000</v>
      </c>
      <c r="E92" s="200"/>
      <c r="F92" s="233">
        <f>F91-D92</f>
        <v>0</v>
      </c>
    </row>
    <row r="93" spans="1:6" ht="14.25">
      <c r="A93" s="232" t="s">
        <v>750</v>
      </c>
      <c r="B93" s="200">
        <v>4000</v>
      </c>
      <c r="C93" s="133" t="s">
        <v>159</v>
      </c>
      <c r="D93" s="200"/>
      <c r="E93" s="200">
        <v>4000</v>
      </c>
      <c r="F93" s="233"/>
    </row>
    <row r="94" spans="1:6" ht="15" thickBot="1">
      <c r="A94" s="232" t="s">
        <v>891</v>
      </c>
      <c r="B94" s="200">
        <v>2500</v>
      </c>
      <c r="C94" s="133" t="s">
        <v>159</v>
      </c>
      <c r="D94" s="200"/>
      <c r="E94" s="200">
        <v>2500</v>
      </c>
      <c r="F94" s="233"/>
    </row>
    <row r="95" spans="1:6" ht="14.25">
      <c r="A95" s="173" t="s">
        <v>840</v>
      </c>
      <c r="B95" s="176"/>
      <c r="C95" s="132"/>
      <c r="D95" s="176"/>
      <c r="E95" s="176"/>
      <c r="F95" s="234">
        <v>5000</v>
      </c>
    </row>
    <row r="96" spans="1:6" ht="15" thickBot="1">
      <c r="A96" s="147" t="s">
        <v>841</v>
      </c>
      <c r="B96" s="400">
        <v>5000</v>
      </c>
      <c r="C96" s="135" t="s">
        <v>85</v>
      </c>
      <c r="D96" s="400">
        <v>5000</v>
      </c>
      <c r="E96" s="400"/>
      <c r="F96" s="213">
        <f>F95-D96</f>
        <v>0</v>
      </c>
    </row>
    <row r="97" spans="1:6" ht="14.25">
      <c r="A97" s="173" t="s">
        <v>838</v>
      </c>
      <c r="B97" s="176"/>
      <c r="C97" s="132"/>
      <c r="D97" s="176"/>
      <c r="E97" s="176"/>
      <c r="F97" s="234">
        <v>5000</v>
      </c>
    </row>
    <row r="98" spans="1:6" ht="15" thickBot="1">
      <c r="A98" s="147" t="s">
        <v>839</v>
      </c>
      <c r="B98" s="400">
        <v>3600</v>
      </c>
      <c r="C98" s="135" t="s">
        <v>85</v>
      </c>
      <c r="D98" s="400">
        <v>3600</v>
      </c>
      <c r="E98" s="400"/>
      <c r="F98" s="213">
        <f>F97-D98</f>
        <v>1400</v>
      </c>
    </row>
    <row r="99" spans="1:6" ht="14.25">
      <c r="A99" s="173" t="s">
        <v>1118</v>
      </c>
      <c r="B99" s="176"/>
      <c r="C99" s="132"/>
      <c r="D99" s="176"/>
      <c r="E99" s="176"/>
      <c r="F99" s="234">
        <v>5000</v>
      </c>
    </row>
    <row r="100" spans="1:6" ht="15" thickBot="1">
      <c r="A100" s="147" t="s">
        <v>1119</v>
      </c>
      <c r="B100" s="400">
        <v>1600</v>
      </c>
      <c r="C100" s="135" t="s">
        <v>85</v>
      </c>
      <c r="D100" s="400">
        <v>1600</v>
      </c>
      <c r="E100" s="400"/>
      <c r="F100" s="213">
        <f>F99-D100</f>
        <v>3400</v>
      </c>
    </row>
    <row r="101" spans="1:6" ht="14.25">
      <c r="A101" s="173" t="s">
        <v>895</v>
      </c>
      <c r="B101" s="176"/>
      <c r="C101" s="132"/>
      <c r="D101" s="176"/>
      <c r="E101" s="176"/>
      <c r="F101" s="243">
        <v>5000</v>
      </c>
    </row>
    <row r="102" spans="1:6" ht="15" thickBot="1">
      <c r="A102" s="147" t="s">
        <v>890</v>
      </c>
      <c r="B102" s="400">
        <v>2500</v>
      </c>
      <c r="C102" s="135" t="s">
        <v>159</v>
      </c>
      <c r="D102" s="400"/>
      <c r="E102" s="400">
        <v>2500</v>
      </c>
      <c r="F102" s="213"/>
    </row>
    <row r="103" spans="1:6" ht="14.25">
      <c r="A103" s="173" t="s">
        <v>553</v>
      </c>
      <c r="B103" s="176"/>
      <c r="C103" s="132"/>
      <c r="D103" s="176"/>
      <c r="E103" s="176"/>
      <c r="F103" s="234">
        <v>5000</v>
      </c>
    </row>
    <row r="104" spans="1:6" ht="15" thickBot="1">
      <c r="A104" s="147" t="s">
        <v>554</v>
      </c>
      <c r="B104" s="201">
        <v>5000</v>
      </c>
      <c r="C104" s="135" t="s">
        <v>85</v>
      </c>
      <c r="D104" s="201">
        <v>5000</v>
      </c>
      <c r="E104" s="201"/>
      <c r="F104" s="213">
        <f>F103-D104</f>
        <v>0</v>
      </c>
    </row>
    <row r="105" spans="1:6" ht="14.25">
      <c r="A105" s="173" t="s">
        <v>212</v>
      </c>
      <c r="B105" s="176"/>
      <c r="C105" s="132"/>
      <c r="D105" s="176"/>
      <c r="E105" s="176"/>
      <c r="F105" s="234">
        <v>5000</v>
      </c>
    </row>
    <row r="106" spans="1:6" ht="14.25">
      <c r="A106" s="232" t="s">
        <v>213</v>
      </c>
      <c r="B106" s="200">
        <v>4525</v>
      </c>
      <c r="C106" s="133" t="s">
        <v>85</v>
      </c>
      <c r="D106" s="200">
        <v>4525</v>
      </c>
      <c r="E106" s="200"/>
      <c r="F106" s="235">
        <f>F105-D106</f>
        <v>475</v>
      </c>
    </row>
    <row r="107" spans="1:6" ht="15" thickBot="1">
      <c r="A107" s="147" t="s">
        <v>583</v>
      </c>
      <c r="B107" s="201">
        <v>475</v>
      </c>
      <c r="C107" s="135" t="s">
        <v>85</v>
      </c>
      <c r="D107" s="201">
        <v>475</v>
      </c>
      <c r="E107" s="201"/>
      <c r="F107" s="213">
        <f>F106-D107</f>
        <v>0</v>
      </c>
    </row>
    <row r="108" spans="1:6" ht="14.25">
      <c r="A108" s="144" t="s">
        <v>175</v>
      </c>
      <c r="B108" s="200"/>
      <c r="D108" s="200"/>
      <c r="E108" s="200"/>
      <c r="F108" s="235">
        <v>5000</v>
      </c>
    </row>
    <row r="109" spans="1:6" ht="15" thickBot="1">
      <c r="A109" s="147" t="s">
        <v>176</v>
      </c>
      <c r="B109" s="201">
        <v>5000</v>
      </c>
      <c r="C109" s="135" t="s">
        <v>85</v>
      </c>
      <c r="D109" s="201">
        <v>5000</v>
      </c>
      <c r="E109" s="201"/>
      <c r="F109" s="213">
        <f>F108-D109</f>
        <v>0</v>
      </c>
    </row>
    <row r="110" spans="1:6" ht="14.25">
      <c r="A110" s="173" t="s">
        <v>896</v>
      </c>
      <c r="B110" s="176"/>
      <c r="C110" s="132"/>
      <c r="D110" s="176"/>
      <c r="E110" s="176"/>
      <c r="F110" s="243">
        <v>5000</v>
      </c>
    </row>
    <row r="111" spans="1:6" ht="15" thickBot="1">
      <c r="A111" s="147" t="s">
        <v>897</v>
      </c>
      <c r="B111" s="400">
        <v>2500</v>
      </c>
      <c r="C111" s="135" t="s">
        <v>159</v>
      </c>
      <c r="D111" s="400"/>
      <c r="E111" s="400">
        <v>2500</v>
      </c>
      <c r="F111" s="213"/>
    </row>
    <row r="112" spans="1:6" ht="14.25">
      <c r="A112" s="173" t="s">
        <v>927</v>
      </c>
      <c r="B112" s="176"/>
      <c r="C112" s="132"/>
      <c r="D112" s="176"/>
      <c r="E112" s="176"/>
      <c r="F112" s="243">
        <v>5000</v>
      </c>
    </row>
    <row r="113" spans="1:6" ht="15" thickBot="1">
      <c r="A113" s="147" t="s">
        <v>928</v>
      </c>
      <c r="B113" s="400">
        <v>2500</v>
      </c>
      <c r="C113" s="135" t="s">
        <v>159</v>
      </c>
      <c r="D113" s="400"/>
      <c r="E113" s="400">
        <v>2500</v>
      </c>
      <c r="F113" s="213"/>
    </row>
    <row r="114" spans="1:6" ht="14.25">
      <c r="A114" s="173" t="s">
        <v>898</v>
      </c>
      <c r="B114" s="176"/>
      <c r="C114" s="132"/>
      <c r="D114" s="176"/>
      <c r="E114" s="176"/>
      <c r="F114" s="243">
        <v>5000</v>
      </c>
    </row>
    <row r="115" spans="1:6" ht="15" thickBot="1">
      <c r="A115" s="232" t="s">
        <v>890</v>
      </c>
      <c r="B115" s="200">
        <v>2500</v>
      </c>
      <c r="C115" s="133" t="s">
        <v>159</v>
      </c>
      <c r="D115" s="200"/>
      <c r="E115" s="200">
        <v>2500</v>
      </c>
      <c r="F115" s="233"/>
    </row>
    <row r="116" spans="1:6" ht="14.25">
      <c r="A116" s="173" t="s">
        <v>479</v>
      </c>
      <c r="B116" s="176"/>
      <c r="C116" s="132"/>
      <c r="D116" s="176"/>
      <c r="E116" s="176"/>
      <c r="F116" s="234">
        <v>5000</v>
      </c>
    </row>
    <row r="117" spans="1:6" ht="14.25">
      <c r="A117" s="232" t="s">
        <v>480</v>
      </c>
      <c r="B117" s="200">
        <v>1000</v>
      </c>
      <c r="C117" s="133" t="s">
        <v>85</v>
      </c>
      <c r="D117" s="200">
        <v>1000</v>
      </c>
      <c r="E117" s="200"/>
      <c r="F117" s="233">
        <f>F116-D117</f>
        <v>4000</v>
      </c>
    </row>
    <row r="118" spans="1:6" ht="15" thickBot="1">
      <c r="A118" s="147" t="s">
        <v>1298</v>
      </c>
      <c r="B118" s="400">
        <v>5000</v>
      </c>
      <c r="C118" s="135" t="s">
        <v>159</v>
      </c>
      <c r="D118" s="400"/>
      <c r="E118" s="400">
        <v>5000</v>
      </c>
      <c r="F118" s="213"/>
    </row>
    <row r="119" spans="1:6" ht="14.25">
      <c r="A119" s="144" t="s">
        <v>889</v>
      </c>
      <c r="B119" s="200"/>
      <c r="D119" s="200"/>
      <c r="E119" s="200"/>
      <c r="F119" s="233">
        <v>5000</v>
      </c>
    </row>
    <row r="120" spans="1:6" ht="15" thickBot="1">
      <c r="A120" s="232" t="s">
        <v>890</v>
      </c>
      <c r="B120" s="200">
        <v>2500</v>
      </c>
      <c r="C120" s="133" t="s">
        <v>159</v>
      </c>
      <c r="D120" s="200"/>
      <c r="E120" s="200">
        <v>2500</v>
      </c>
      <c r="F120" s="233"/>
    </row>
    <row r="121" spans="1:6" ht="14.25">
      <c r="A121" s="173" t="s">
        <v>873</v>
      </c>
      <c r="B121" s="176"/>
      <c r="C121" s="132"/>
      <c r="D121" s="176"/>
      <c r="E121" s="176"/>
      <c r="F121" s="234">
        <v>5000</v>
      </c>
    </row>
    <row r="122" spans="1:6" ht="15" thickBot="1">
      <c r="A122" s="232" t="s">
        <v>874</v>
      </c>
      <c r="B122" s="200">
        <v>5000</v>
      </c>
      <c r="C122" s="133" t="s">
        <v>85</v>
      </c>
      <c r="D122" s="200">
        <v>5000</v>
      </c>
      <c r="E122" s="200"/>
      <c r="F122" s="233">
        <f>F121-D122</f>
        <v>0</v>
      </c>
    </row>
    <row r="123" spans="1:6" ht="14.25">
      <c r="A123" s="173" t="s">
        <v>124</v>
      </c>
      <c r="B123" s="176"/>
      <c r="C123" s="132"/>
      <c r="D123" s="176"/>
      <c r="E123" s="176"/>
      <c r="F123" s="234">
        <v>5000</v>
      </c>
    </row>
    <row r="124" spans="1:6" ht="14.25">
      <c r="A124" s="232" t="s">
        <v>125</v>
      </c>
      <c r="B124" s="200">
        <v>915</v>
      </c>
      <c r="C124" s="133" t="s">
        <v>85</v>
      </c>
      <c r="D124" s="200">
        <v>915</v>
      </c>
      <c r="E124" s="200"/>
      <c r="F124" s="235">
        <f>F123-D124</f>
        <v>4085</v>
      </c>
    </row>
    <row r="125" spans="1:6" ht="15" thickBot="1">
      <c r="A125" s="147" t="s">
        <v>1178</v>
      </c>
      <c r="B125" s="400">
        <v>1500</v>
      </c>
      <c r="C125" s="135" t="s">
        <v>85</v>
      </c>
      <c r="D125" s="400">
        <v>1500</v>
      </c>
      <c r="E125" s="400"/>
      <c r="F125" s="213">
        <f>F124-D125</f>
        <v>2585</v>
      </c>
    </row>
    <row r="126" spans="1:6" ht="14.25">
      <c r="A126" s="144" t="s">
        <v>834</v>
      </c>
      <c r="B126" s="200"/>
      <c r="D126" s="200"/>
      <c r="E126" s="200"/>
      <c r="F126" s="235">
        <v>5000</v>
      </c>
    </row>
    <row r="127" spans="1:6" ht="15" thickBot="1">
      <c r="A127" s="232" t="s">
        <v>835</v>
      </c>
      <c r="B127" s="200">
        <v>5000</v>
      </c>
      <c r="C127" s="133" t="s">
        <v>85</v>
      </c>
      <c r="D127" s="200">
        <v>5000</v>
      </c>
      <c r="E127" s="200"/>
      <c r="F127" s="233">
        <f>F126-D127</f>
        <v>0</v>
      </c>
    </row>
    <row r="128" spans="1:6" ht="14.25">
      <c r="A128" s="173" t="s">
        <v>723</v>
      </c>
      <c r="B128" s="176"/>
      <c r="C128" s="132"/>
      <c r="D128" s="176"/>
      <c r="E128" s="176"/>
      <c r="F128" s="234">
        <v>5000</v>
      </c>
    </row>
    <row r="129" spans="1:6" ht="14.25">
      <c r="A129" s="232" t="s">
        <v>724</v>
      </c>
      <c r="B129" s="200">
        <v>5000</v>
      </c>
      <c r="C129" s="133" t="s">
        <v>159</v>
      </c>
      <c r="D129" s="200"/>
      <c r="E129" s="200">
        <v>5000</v>
      </c>
      <c r="F129" s="233"/>
    </row>
    <row r="130" spans="1:6" ht="14.25">
      <c r="A130" s="232" t="s">
        <v>809</v>
      </c>
      <c r="B130" s="200">
        <v>4000</v>
      </c>
      <c r="C130" s="133" t="s">
        <v>159</v>
      </c>
      <c r="D130" s="200"/>
      <c r="E130" s="200">
        <v>4000</v>
      </c>
      <c r="F130" s="233"/>
    </row>
    <row r="131" spans="1:6" ht="15" thickBot="1">
      <c r="A131" s="147" t="s">
        <v>1221</v>
      </c>
      <c r="B131" s="400">
        <v>5000</v>
      </c>
      <c r="C131" s="135" t="s">
        <v>85</v>
      </c>
      <c r="D131" s="400">
        <v>5000</v>
      </c>
      <c r="E131" s="400"/>
      <c r="F131" s="213">
        <f>F128-D131</f>
        <v>0</v>
      </c>
    </row>
    <row r="132" spans="1:6" ht="14.25">
      <c r="A132" s="173" t="s">
        <v>1222</v>
      </c>
      <c r="B132" s="176"/>
      <c r="C132" s="132"/>
      <c r="D132" s="176"/>
      <c r="E132" s="176"/>
      <c r="F132" s="234">
        <v>5000</v>
      </c>
    </row>
    <row r="133" spans="1:6" ht="15" thickBot="1">
      <c r="A133" s="147" t="s">
        <v>1223</v>
      </c>
      <c r="B133" s="400">
        <v>5000</v>
      </c>
      <c r="C133" s="135" t="s">
        <v>85</v>
      </c>
      <c r="D133" s="400">
        <v>5000</v>
      </c>
      <c r="E133" s="400"/>
      <c r="F133" s="213">
        <f>F132-D133</f>
        <v>0</v>
      </c>
    </row>
    <row r="134" spans="1:6" ht="14.25">
      <c r="A134" s="144" t="s">
        <v>725</v>
      </c>
      <c r="B134" s="200"/>
      <c r="D134" s="200"/>
      <c r="E134" s="200"/>
      <c r="F134" s="233">
        <v>5000</v>
      </c>
    </row>
    <row r="135" spans="1:6" ht="15" thickBot="1">
      <c r="A135" s="147" t="s">
        <v>724</v>
      </c>
      <c r="B135" s="201">
        <v>5000</v>
      </c>
      <c r="C135" s="135" t="s">
        <v>159</v>
      </c>
      <c r="D135" s="201"/>
      <c r="E135" s="201">
        <v>5000</v>
      </c>
      <c r="F135" s="213"/>
    </row>
    <row r="136" spans="1:6" ht="14.25">
      <c r="A136" s="173" t="s">
        <v>1306</v>
      </c>
      <c r="B136" s="176"/>
      <c r="C136" s="132"/>
      <c r="D136" s="176"/>
      <c r="E136" s="176"/>
      <c r="F136" s="234">
        <v>5000</v>
      </c>
    </row>
    <row r="137" spans="1:6" ht="14.25">
      <c r="A137" s="232" t="s">
        <v>1307</v>
      </c>
      <c r="B137" s="200">
        <v>2520</v>
      </c>
      <c r="C137" s="133" t="s">
        <v>85</v>
      </c>
      <c r="D137" s="200">
        <v>2520</v>
      </c>
      <c r="E137" s="200"/>
      <c r="F137" s="235">
        <f>F136-D137</f>
        <v>2480</v>
      </c>
    </row>
    <row r="138" spans="1:6" ht="15" thickBot="1">
      <c r="A138" s="147" t="s">
        <v>1308</v>
      </c>
      <c r="B138" s="400">
        <v>1800</v>
      </c>
      <c r="C138" s="135" t="s">
        <v>85</v>
      </c>
      <c r="D138" s="400">
        <v>1800</v>
      </c>
      <c r="E138" s="400"/>
      <c r="F138" s="213">
        <f>F137-D138</f>
        <v>680</v>
      </c>
    </row>
    <row r="139" spans="1:6" ht="14.25">
      <c r="A139" s="173" t="s">
        <v>851</v>
      </c>
      <c r="B139" s="176"/>
      <c r="C139" s="132"/>
      <c r="D139" s="176"/>
      <c r="E139" s="176"/>
      <c r="F139" s="243">
        <v>5000</v>
      </c>
    </row>
    <row r="140" spans="1:6" ht="15" thickBot="1">
      <c r="A140" s="147" t="s">
        <v>852</v>
      </c>
      <c r="B140" s="400">
        <v>5000</v>
      </c>
      <c r="C140" s="135" t="s">
        <v>159</v>
      </c>
      <c r="D140" s="400"/>
      <c r="E140" s="400">
        <v>5000</v>
      </c>
      <c r="F140" s="213"/>
    </row>
    <row r="141" spans="1:6" ht="14.25">
      <c r="A141" s="173" t="s">
        <v>312</v>
      </c>
      <c r="B141" s="176"/>
      <c r="C141" s="132"/>
      <c r="D141" s="176"/>
      <c r="E141" s="176"/>
      <c r="F141" s="234">
        <v>5000</v>
      </c>
    </row>
    <row r="142" spans="1:6" ht="15" thickBot="1">
      <c r="A142" s="232" t="s">
        <v>205</v>
      </c>
      <c r="B142" s="200">
        <v>7000</v>
      </c>
      <c r="C142" s="133" t="s">
        <v>142</v>
      </c>
      <c r="D142" s="200">
        <v>5000</v>
      </c>
      <c r="E142" s="200">
        <v>2000</v>
      </c>
      <c r="F142" s="233">
        <f>F141-D142</f>
        <v>0</v>
      </c>
    </row>
    <row r="143" spans="1:6" ht="14.25">
      <c r="A143" s="173" t="s">
        <v>137</v>
      </c>
      <c r="B143" s="176"/>
      <c r="C143" s="132"/>
      <c r="D143" s="176"/>
      <c r="E143" s="176"/>
      <c r="F143" s="234">
        <v>5000</v>
      </c>
    </row>
    <row r="144" spans="1:6" ht="14.25">
      <c r="A144" s="232" t="s">
        <v>138</v>
      </c>
      <c r="B144" s="200">
        <v>5000</v>
      </c>
      <c r="C144" s="133" t="s">
        <v>85</v>
      </c>
      <c r="D144" s="200">
        <v>5000</v>
      </c>
      <c r="E144" s="200"/>
      <c r="F144" s="233">
        <f>F143-D144</f>
        <v>0</v>
      </c>
    </row>
    <row r="145" spans="1:6" ht="15" thickBot="1">
      <c r="A145" s="147" t="s">
        <v>724</v>
      </c>
      <c r="B145" s="201">
        <v>5000</v>
      </c>
      <c r="C145" s="135" t="s">
        <v>159</v>
      </c>
      <c r="D145" s="201"/>
      <c r="E145" s="201">
        <v>5000</v>
      </c>
      <c r="F145" s="213"/>
    </row>
    <row r="146" spans="1:6" ht="14.25">
      <c r="A146" s="144" t="s">
        <v>697</v>
      </c>
      <c r="B146" s="200"/>
      <c r="D146" s="200"/>
      <c r="E146" s="200"/>
      <c r="F146" s="235">
        <v>5000</v>
      </c>
    </row>
    <row r="147" spans="1:6" ht="15" thickBot="1">
      <c r="A147" s="147" t="s">
        <v>698</v>
      </c>
      <c r="B147" s="201">
        <v>2160</v>
      </c>
      <c r="C147" s="135" t="s">
        <v>85</v>
      </c>
      <c r="D147" s="201">
        <v>2160</v>
      </c>
      <c r="E147" s="201"/>
      <c r="F147" s="213">
        <f>F146-D147</f>
        <v>2840</v>
      </c>
    </row>
    <row r="148" spans="1:6" ht="14.25">
      <c r="A148" s="173" t="s">
        <v>855</v>
      </c>
      <c r="B148" s="176"/>
      <c r="C148" s="132"/>
      <c r="D148" s="176"/>
      <c r="E148" s="176"/>
      <c r="F148" s="243">
        <v>5000</v>
      </c>
    </row>
    <row r="149" spans="1:6" ht="15" thickBot="1">
      <c r="A149" s="147" t="s">
        <v>854</v>
      </c>
      <c r="B149" s="400">
        <v>5000</v>
      </c>
      <c r="C149" s="135" t="s">
        <v>159</v>
      </c>
      <c r="D149" s="400"/>
      <c r="E149" s="400">
        <v>5000</v>
      </c>
      <c r="F149" s="213"/>
    </row>
    <row r="150" spans="1:6" ht="14.25">
      <c r="A150" s="173" t="s">
        <v>836</v>
      </c>
      <c r="B150" s="176"/>
      <c r="C150" s="132"/>
      <c r="D150" s="176"/>
      <c r="E150" s="176"/>
      <c r="F150" s="234">
        <v>5000</v>
      </c>
    </row>
    <row r="151" spans="1:6" ht="15" thickBot="1">
      <c r="A151" s="232" t="s">
        <v>837</v>
      </c>
      <c r="B151" s="200">
        <v>4350</v>
      </c>
      <c r="C151" s="133" t="s">
        <v>85</v>
      </c>
      <c r="D151" s="200">
        <v>4350</v>
      </c>
      <c r="E151" s="200"/>
      <c r="F151" s="233">
        <f>F150-D151</f>
        <v>650</v>
      </c>
    </row>
    <row r="152" spans="1:6" ht="14.25">
      <c r="A152" s="173" t="s">
        <v>929</v>
      </c>
      <c r="B152" s="176"/>
      <c r="C152" s="132"/>
      <c r="D152" s="176"/>
      <c r="E152" s="176"/>
      <c r="F152" s="243">
        <v>5000</v>
      </c>
    </row>
    <row r="153" spans="1:6" ht="15" thickBot="1">
      <c r="A153" s="147" t="s">
        <v>930</v>
      </c>
      <c r="B153" s="400">
        <v>2433</v>
      </c>
      <c r="C153" s="135" t="s">
        <v>159</v>
      </c>
      <c r="D153" s="400"/>
      <c r="E153" s="400">
        <v>2433</v>
      </c>
      <c r="F153" s="213"/>
    </row>
    <row r="154" spans="1:6" ht="14.25">
      <c r="A154" s="173" t="s">
        <v>853</v>
      </c>
      <c r="B154" s="176"/>
      <c r="C154" s="132"/>
      <c r="D154" s="176"/>
      <c r="E154" s="176"/>
      <c r="F154" s="243">
        <v>5000</v>
      </c>
    </row>
    <row r="155" spans="1:6" ht="14.25">
      <c r="A155" s="232" t="s">
        <v>854</v>
      </c>
      <c r="B155" s="200">
        <v>5000</v>
      </c>
      <c r="C155" s="133" t="s">
        <v>159</v>
      </c>
      <c r="D155" s="200"/>
      <c r="E155" s="200">
        <v>5000</v>
      </c>
      <c r="F155" s="233"/>
    </row>
    <row r="156" spans="1:6" ht="15" thickBot="1">
      <c r="A156" s="147" t="s">
        <v>890</v>
      </c>
      <c r="B156" s="400">
        <v>2500</v>
      </c>
      <c r="C156" s="135" t="s">
        <v>159</v>
      </c>
      <c r="D156" s="400"/>
      <c r="E156" s="400">
        <v>2500</v>
      </c>
      <c r="F156" s="213"/>
    </row>
    <row r="157" spans="1:6" ht="14.25">
      <c r="A157" s="144" t="s">
        <v>806</v>
      </c>
      <c r="B157" s="200"/>
      <c r="D157" s="200"/>
      <c r="E157" s="200"/>
      <c r="F157" s="233">
        <v>5000</v>
      </c>
    </row>
    <row r="158" spans="1:6" ht="15" thickBot="1">
      <c r="A158" s="147" t="s">
        <v>706</v>
      </c>
      <c r="B158" s="400">
        <v>4000</v>
      </c>
      <c r="C158" s="135" t="s">
        <v>159</v>
      </c>
      <c r="D158" s="400"/>
      <c r="E158" s="400">
        <v>4000</v>
      </c>
      <c r="F158" s="213"/>
    </row>
    <row r="159" spans="1:6" ht="14.25">
      <c r="A159" s="144" t="s">
        <v>474</v>
      </c>
      <c r="B159" s="200"/>
      <c r="D159" s="200"/>
      <c r="E159" s="200"/>
      <c r="F159" s="233">
        <v>5000</v>
      </c>
    </row>
    <row r="160" spans="1:6" ht="15" thickBot="1">
      <c r="A160" s="232" t="s">
        <v>475</v>
      </c>
      <c r="B160" s="200">
        <v>7500</v>
      </c>
      <c r="C160" s="133" t="s">
        <v>159</v>
      </c>
      <c r="D160" s="200"/>
      <c r="E160" s="200">
        <v>7500</v>
      </c>
      <c r="F160" s="233"/>
    </row>
    <row r="161" spans="1:6" ht="14.25">
      <c r="A161" s="173" t="s">
        <v>892</v>
      </c>
      <c r="B161" s="176"/>
      <c r="C161" s="132"/>
      <c r="D161" s="176"/>
      <c r="E161" s="176"/>
      <c r="F161" s="243">
        <v>5000</v>
      </c>
    </row>
    <row r="162" spans="1:6" ht="15" thickBot="1">
      <c r="A162" s="147" t="s">
        <v>890</v>
      </c>
      <c r="B162" s="400">
        <v>2500</v>
      </c>
      <c r="C162" s="135" t="s">
        <v>159</v>
      </c>
      <c r="D162" s="400"/>
      <c r="E162" s="400">
        <v>2500</v>
      </c>
      <c r="F162" s="213"/>
    </row>
    <row r="163" spans="1:6" ht="14.25">
      <c r="A163" s="173" t="s">
        <v>210</v>
      </c>
      <c r="B163" s="176"/>
      <c r="C163" s="132"/>
      <c r="D163" s="176"/>
      <c r="E163" s="176"/>
      <c r="F163" s="243">
        <v>5000</v>
      </c>
    </row>
    <row r="164" spans="1:6" ht="15" thickBot="1">
      <c r="A164" s="147" t="s">
        <v>211</v>
      </c>
      <c r="B164" s="201">
        <v>14580</v>
      </c>
      <c r="C164" s="135" t="s">
        <v>159</v>
      </c>
      <c r="D164" s="201"/>
      <c r="E164" s="201">
        <v>14580</v>
      </c>
      <c r="F164" s="213"/>
    </row>
    <row r="165" spans="1:6" ht="14.25">
      <c r="A165" s="173" t="s">
        <v>352</v>
      </c>
      <c r="B165" s="176"/>
      <c r="C165" s="132"/>
      <c r="D165" s="176"/>
      <c r="E165" s="176"/>
      <c r="F165" s="234">
        <v>5000</v>
      </c>
    </row>
    <row r="166" spans="1:6" ht="15" thickBot="1">
      <c r="A166" s="147" t="s">
        <v>353</v>
      </c>
      <c r="B166" s="201">
        <v>750</v>
      </c>
      <c r="C166" s="135" t="s">
        <v>85</v>
      </c>
      <c r="D166" s="201">
        <v>750</v>
      </c>
      <c r="E166" s="201"/>
      <c r="F166" s="213">
        <f>F165-D166</f>
        <v>4250</v>
      </c>
    </row>
    <row r="167" spans="1:6" ht="14.25">
      <c r="A167" s="130" t="s">
        <v>732</v>
      </c>
      <c r="B167" s="176"/>
      <c r="C167" s="132"/>
      <c r="D167" s="176"/>
      <c r="E167" s="132"/>
      <c r="F167" s="229">
        <v>5000</v>
      </c>
    </row>
    <row r="168" spans="1:6" ht="15" thickBot="1">
      <c r="A168" s="146" t="s">
        <v>733</v>
      </c>
      <c r="B168" s="201">
        <v>5000</v>
      </c>
      <c r="C168" s="135" t="s">
        <v>85</v>
      </c>
      <c r="D168" s="201">
        <v>5000</v>
      </c>
      <c r="E168" s="135"/>
      <c r="F168" s="211">
        <f>F167-D168</f>
        <v>0</v>
      </c>
    </row>
    <row r="169" spans="1:6" ht="14.25">
      <c r="A169" s="130" t="s">
        <v>932</v>
      </c>
      <c r="B169" s="176"/>
      <c r="C169" s="132"/>
      <c r="D169" s="176"/>
      <c r="E169" s="132"/>
      <c r="F169" s="210">
        <v>5000</v>
      </c>
    </row>
    <row r="170" spans="1:6" ht="15" thickBot="1">
      <c r="A170" s="146" t="s">
        <v>933</v>
      </c>
      <c r="B170" s="400">
        <v>5000</v>
      </c>
      <c r="C170" s="135" t="s">
        <v>85</v>
      </c>
      <c r="D170" s="400">
        <v>5000</v>
      </c>
      <c r="E170" s="135"/>
      <c r="F170" s="211">
        <f>F169-D170</f>
        <v>0</v>
      </c>
    </row>
    <row r="171" spans="1:6" ht="14.25">
      <c r="A171" s="145"/>
      <c r="B171" s="200"/>
      <c r="D171" s="200"/>
      <c r="F171" s="212"/>
    </row>
    <row r="172" spans="1:6" ht="15" thickBot="1">
      <c r="A172" s="147"/>
      <c r="B172" s="134"/>
      <c r="C172" s="135"/>
      <c r="D172" s="174"/>
      <c r="E172" s="135"/>
      <c r="F172" s="213"/>
    </row>
    <row r="173" spans="1:6" ht="14.25">
      <c r="A173" s="137" t="s">
        <v>52</v>
      </c>
      <c r="B173" s="138">
        <f>SUM(B2:B172)</f>
        <v>395153.27</v>
      </c>
      <c r="C173" s="137"/>
      <c r="D173" s="138"/>
      <c r="E173" s="137"/>
      <c r="F173" s="138"/>
    </row>
    <row r="174" spans="1:6" ht="14.25">
      <c r="A174" s="139" t="s">
        <v>53</v>
      </c>
      <c r="B174" s="140"/>
      <c r="C174" s="141"/>
      <c r="D174" s="140">
        <f>SUM(D2:D172)</f>
        <v>228784.52000000002</v>
      </c>
      <c r="E174" s="140"/>
      <c r="F174" s="140"/>
    </row>
    <row r="175" spans="1:6" ht="14.25">
      <c r="A175" s="142" t="s">
        <v>54</v>
      </c>
      <c r="B175" s="143"/>
      <c r="C175" s="142"/>
      <c r="D175" s="143"/>
      <c r="E175" s="143">
        <f>SUM(E2:E172)</f>
        <v>166368.75</v>
      </c>
      <c r="F175" s="143"/>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W44"/>
  <sheetViews>
    <sheetView zoomScalePageLayoutView="0" workbookViewId="0" topLeftCell="A1">
      <pane ySplit="1" topLeftCell="A34" activePane="bottomLeft" state="frozen"/>
      <selection pane="topLeft" activeCell="A1" sqref="A1"/>
      <selection pane="bottomLeft" activeCell="F42" sqref="F42"/>
    </sheetView>
  </sheetViews>
  <sheetFormatPr defaultColWidth="9.140625" defaultRowHeight="15"/>
  <cols>
    <col min="1" max="1" width="57.421875" style="0" customWidth="1"/>
    <col min="2" max="2" width="44.140625" style="0" customWidth="1"/>
    <col min="3" max="3" width="13.421875" style="287" bestFit="1" customWidth="1"/>
    <col min="4" max="4" width="8.28125" style="290" bestFit="1" customWidth="1"/>
    <col min="5" max="5" width="9.57421875" style="337" bestFit="1" customWidth="1"/>
    <col min="6" max="6" width="10.57421875" style="290" bestFit="1" customWidth="1"/>
    <col min="7" max="7" width="47.28125" style="0" customWidth="1"/>
    <col min="8" max="8" width="14.00390625" style="287" customWidth="1"/>
  </cols>
  <sheetData>
    <row r="1" spans="1:8" s="37" customFormat="1" ht="41.25">
      <c r="A1" s="165" t="s">
        <v>27</v>
      </c>
      <c r="B1" s="160" t="s">
        <v>28</v>
      </c>
      <c r="C1" s="285" t="s">
        <v>29</v>
      </c>
      <c r="D1" s="160" t="s">
        <v>30</v>
      </c>
      <c r="E1" s="333" t="s">
        <v>33</v>
      </c>
      <c r="F1" s="160" t="s">
        <v>34</v>
      </c>
      <c r="G1" s="160" t="s">
        <v>36</v>
      </c>
      <c r="H1" s="285" t="s">
        <v>37</v>
      </c>
    </row>
    <row r="2" spans="1:8" ht="24">
      <c r="A2" s="204" t="s">
        <v>390</v>
      </c>
      <c r="B2" s="204" t="s">
        <v>391</v>
      </c>
      <c r="C2" s="286">
        <v>25000</v>
      </c>
      <c r="D2" s="289" t="s">
        <v>82</v>
      </c>
      <c r="E2" s="288">
        <v>43923</v>
      </c>
      <c r="F2" s="288">
        <v>43923</v>
      </c>
      <c r="G2" s="321" t="s">
        <v>491</v>
      </c>
      <c r="H2" s="286">
        <v>25000</v>
      </c>
    </row>
    <row r="3" spans="1:8" ht="14.25">
      <c r="A3" s="311" t="s">
        <v>302</v>
      </c>
      <c r="B3" s="311" t="s">
        <v>410</v>
      </c>
      <c r="C3" s="312">
        <v>15000</v>
      </c>
      <c r="D3" s="310" t="s">
        <v>82</v>
      </c>
      <c r="E3" s="288">
        <v>43938</v>
      </c>
      <c r="F3" s="288">
        <v>43944</v>
      </c>
      <c r="G3" s="204"/>
      <c r="H3" s="308">
        <v>15000</v>
      </c>
    </row>
    <row r="4" spans="1:8" ht="14.25">
      <c r="A4" s="311" t="s">
        <v>247</v>
      </c>
      <c r="B4" s="311" t="s">
        <v>432</v>
      </c>
      <c r="C4" s="312">
        <v>15000</v>
      </c>
      <c r="D4" s="310" t="s">
        <v>82</v>
      </c>
      <c r="E4" s="288">
        <v>43938</v>
      </c>
      <c r="F4" s="288">
        <v>43944</v>
      </c>
      <c r="G4" s="204"/>
      <c r="H4" s="308">
        <v>10000</v>
      </c>
    </row>
    <row r="5" spans="1:8" ht="14.25">
      <c r="A5" s="311" t="s">
        <v>433</v>
      </c>
      <c r="B5" s="311" t="s">
        <v>434</v>
      </c>
      <c r="C5" s="312">
        <v>15000</v>
      </c>
      <c r="D5" s="310" t="s">
        <v>365</v>
      </c>
      <c r="E5" s="288">
        <v>43938</v>
      </c>
      <c r="F5" s="289" t="s">
        <v>494</v>
      </c>
      <c r="G5" s="204"/>
      <c r="H5" s="308">
        <v>0</v>
      </c>
    </row>
    <row r="6" spans="1:8" ht="14.25">
      <c r="A6" s="311" t="s">
        <v>435</v>
      </c>
      <c r="B6" s="311" t="s">
        <v>436</v>
      </c>
      <c r="C6" s="312">
        <v>15000</v>
      </c>
      <c r="D6" s="310" t="s">
        <v>365</v>
      </c>
      <c r="E6" s="288">
        <v>43938</v>
      </c>
      <c r="F6" s="289" t="s">
        <v>494</v>
      </c>
      <c r="G6" s="204"/>
      <c r="H6" s="308">
        <v>0</v>
      </c>
    </row>
    <row r="7" spans="1:8" ht="14.25">
      <c r="A7" s="311" t="s">
        <v>275</v>
      </c>
      <c r="B7" s="311" t="s">
        <v>437</v>
      </c>
      <c r="C7" s="312">
        <v>5000</v>
      </c>
      <c r="D7" s="310" t="s">
        <v>365</v>
      </c>
      <c r="E7" s="288">
        <v>43938</v>
      </c>
      <c r="F7" s="289" t="s">
        <v>494</v>
      </c>
      <c r="G7" s="204"/>
      <c r="H7" s="308">
        <v>0</v>
      </c>
    </row>
    <row r="8" spans="1:8" ht="14.25">
      <c r="A8" s="311" t="s">
        <v>427</v>
      </c>
      <c r="B8" s="311" t="s">
        <v>410</v>
      </c>
      <c r="C8" s="312">
        <v>15000</v>
      </c>
      <c r="D8" s="310" t="s">
        <v>82</v>
      </c>
      <c r="E8" s="288">
        <v>43938</v>
      </c>
      <c r="F8" s="288">
        <v>43944</v>
      </c>
      <c r="G8" s="204"/>
      <c r="H8" s="308">
        <v>5000</v>
      </c>
    </row>
    <row r="9" spans="1:8" ht="14.25">
      <c r="A9" s="311" t="s">
        <v>225</v>
      </c>
      <c r="B9" s="311" t="s">
        <v>438</v>
      </c>
      <c r="C9" s="312">
        <v>15000</v>
      </c>
      <c r="D9" s="310" t="s">
        <v>82</v>
      </c>
      <c r="E9" s="288">
        <v>43938</v>
      </c>
      <c r="F9" s="288">
        <v>43944</v>
      </c>
      <c r="G9" s="204"/>
      <c r="H9" s="308">
        <v>10000</v>
      </c>
    </row>
    <row r="10" spans="1:8" ht="14.25">
      <c r="A10" s="311" t="s">
        <v>298</v>
      </c>
      <c r="B10" s="311" t="s">
        <v>439</v>
      </c>
      <c r="C10" s="313">
        <v>15000</v>
      </c>
      <c r="D10" s="310" t="s">
        <v>82</v>
      </c>
      <c r="E10" s="288">
        <v>43938</v>
      </c>
      <c r="F10" s="288">
        <v>43944</v>
      </c>
      <c r="G10" s="204"/>
      <c r="H10" s="309">
        <v>5000</v>
      </c>
    </row>
    <row r="11" spans="1:8" ht="27">
      <c r="A11" s="311" t="s">
        <v>440</v>
      </c>
      <c r="B11" s="314" t="s">
        <v>441</v>
      </c>
      <c r="C11" s="312">
        <v>15000</v>
      </c>
      <c r="D11" s="310" t="s">
        <v>365</v>
      </c>
      <c r="E11" s="288">
        <v>43938</v>
      </c>
      <c r="F11" s="289" t="s">
        <v>494</v>
      </c>
      <c r="G11" s="204"/>
      <c r="H11" s="308">
        <v>0</v>
      </c>
    </row>
    <row r="12" spans="1:8" ht="14.25">
      <c r="A12" s="311" t="s">
        <v>428</v>
      </c>
      <c r="B12" s="311" t="s">
        <v>410</v>
      </c>
      <c r="C12" s="312">
        <v>15000</v>
      </c>
      <c r="D12" s="310" t="s">
        <v>82</v>
      </c>
      <c r="E12" s="288">
        <v>43938</v>
      </c>
      <c r="F12" s="288">
        <v>43944</v>
      </c>
      <c r="G12" s="204"/>
      <c r="H12" s="308">
        <v>5000</v>
      </c>
    </row>
    <row r="13" spans="1:8" ht="14.25">
      <c r="A13" s="311" t="s">
        <v>408</v>
      </c>
      <c r="B13" s="311" t="s">
        <v>442</v>
      </c>
      <c r="C13" s="312">
        <v>15000</v>
      </c>
      <c r="D13" s="310" t="s">
        <v>82</v>
      </c>
      <c r="E13" s="288">
        <v>43938</v>
      </c>
      <c r="F13" s="288">
        <v>43944</v>
      </c>
      <c r="G13" s="204"/>
      <c r="H13" s="308">
        <v>15000</v>
      </c>
    </row>
    <row r="14" spans="1:8" ht="27">
      <c r="A14" s="314" t="s">
        <v>429</v>
      </c>
      <c r="B14" s="311" t="s">
        <v>410</v>
      </c>
      <c r="C14" s="312">
        <v>15000</v>
      </c>
      <c r="D14" s="310" t="s">
        <v>82</v>
      </c>
      <c r="E14" s="288">
        <v>43938</v>
      </c>
      <c r="F14" s="288">
        <v>43944</v>
      </c>
      <c r="G14" s="204"/>
      <c r="H14" s="308">
        <v>10000</v>
      </c>
    </row>
    <row r="15" spans="1:8" ht="14.25">
      <c r="A15" s="311" t="s">
        <v>118</v>
      </c>
      <c r="B15" s="311" t="s">
        <v>410</v>
      </c>
      <c r="C15" s="312">
        <v>15000</v>
      </c>
      <c r="D15" s="310" t="s">
        <v>82</v>
      </c>
      <c r="E15" s="288">
        <v>43938</v>
      </c>
      <c r="F15" s="288">
        <v>43944</v>
      </c>
      <c r="G15" s="204"/>
      <c r="H15" s="308">
        <v>15000</v>
      </c>
    </row>
    <row r="16" spans="1:8" ht="14.25">
      <c r="A16" s="311" t="s">
        <v>430</v>
      </c>
      <c r="B16" s="311" t="s">
        <v>444</v>
      </c>
      <c r="C16" s="312">
        <v>15000</v>
      </c>
      <c r="D16" s="310" t="s">
        <v>82</v>
      </c>
      <c r="E16" s="288">
        <v>43938</v>
      </c>
      <c r="F16" s="288">
        <v>43944</v>
      </c>
      <c r="G16" s="204"/>
      <c r="H16" s="308">
        <v>15000</v>
      </c>
    </row>
    <row r="17" spans="1:8" ht="14.25">
      <c r="A17" s="311" t="s">
        <v>431</v>
      </c>
      <c r="B17" s="311" t="s">
        <v>445</v>
      </c>
      <c r="C17" s="312">
        <v>15000</v>
      </c>
      <c r="D17" s="310" t="s">
        <v>82</v>
      </c>
      <c r="E17" s="288">
        <v>43938</v>
      </c>
      <c r="F17" s="288">
        <v>43944</v>
      </c>
      <c r="G17" s="204"/>
      <c r="H17" s="309">
        <v>15000</v>
      </c>
    </row>
    <row r="18" spans="1:8" ht="14.25">
      <c r="A18" s="317" t="s">
        <v>492</v>
      </c>
      <c r="B18" s="317" t="s">
        <v>455</v>
      </c>
      <c r="C18" s="318">
        <v>733</v>
      </c>
      <c r="D18" s="310" t="s">
        <v>365</v>
      </c>
      <c r="E18" s="288">
        <v>43945</v>
      </c>
      <c r="F18" s="288" t="s">
        <v>494</v>
      </c>
      <c r="G18" s="204"/>
      <c r="H18" s="309">
        <v>0</v>
      </c>
    </row>
    <row r="19" spans="1:8" ht="14.25">
      <c r="A19" s="317" t="s">
        <v>465</v>
      </c>
      <c r="B19" s="317" t="s">
        <v>456</v>
      </c>
      <c r="C19" s="318">
        <v>10000</v>
      </c>
      <c r="D19" s="310" t="s">
        <v>82</v>
      </c>
      <c r="E19" s="288">
        <v>43945</v>
      </c>
      <c r="F19" s="288">
        <v>43949</v>
      </c>
      <c r="G19" s="204"/>
      <c r="H19" s="309">
        <v>10000</v>
      </c>
    </row>
    <row r="20" spans="1:8" ht="14.25">
      <c r="A20" s="317" t="s">
        <v>467</v>
      </c>
      <c r="B20" s="317" t="s">
        <v>457</v>
      </c>
      <c r="C20" s="318">
        <v>15000</v>
      </c>
      <c r="D20" s="310" t="s">
        <v>82</v>
      </c>
      <c r="E20" s="288">
        <v>43945</v>
      </c>
      <c r="F20" s="288">
        <v>43949</v>
      </c>
      <c r="G20" s="204"/>
      <c r="H20" s="309">
        <v>10000</v>
      </c>
    </row>
    <row r="21" spans="1:8" ht="14.25">
      <c r="A21" s="317" t="s">
        <v>468</v>
      </c>
      <c r="B21" s="317" t="s">
        <v>458</v>
      </c>
      <c r="C21" s="318">
        <v>15000</v>
      </c>
      <c r="D21" s="310" t="s">
        <v>82</v>
      </c>
      <c r="E21" s="288">
        <v>43945</v>
      </c>
      <c r="F21" s="288">
        <v>43949</v>
      </c>
      <c r="G21" s="204"/>
      <c r="H21" s="309">
        <v>10000</v>
      </c>
    </row>
    <row r="22" spans="1:8" ht="14.25">
      <c r="A22" s="317" t="s">
        <v>15</v>
      </c>
      <c r="B22" s="317" t="s">
        <v>459</v>
      </c>
      <c r="C22" s="318">
        <v>15000</v>
      </c>
      <c r="D22" s="310" t="s">
        <v>82</v>
      </c>
      <c r="E22" s="288">
        <v>43945</v>
      </c>
      <c r="F22" s="288">
        <v>43949</v>
      </c>
      <c r="G22" s="204"/>
      <c r="H22" s="309">
        <v>10000</v>
      </c>
    </row>
    <row r="23" spans="1:8" ht="14.25">
      <c r="A23" s="311" t="s">
        <v>358</v>
      </c>
      <c r="B23" s="311" t="s">
        <v>443</v>
      </c>
      <c r="C23" s="320">
        <v>15000</v>
      </c>
      <c r="D23" s="310" t="s">
        <v>365</v>
      </c>
      <c r="E23" s="288">
        <v>43945</v>
      </c>
      <c r="F23" s="288" t="s">
        <v>494</v>
      </c>
      <c r="G23" s="204"/>
      <c r="H23" s="309">
        <v>0</v>
      </c>
    </row>
    <row r="24" spans="1:8" ht="14.25">
      <c r="A24" s="317" t="s">
        <v>466</v>
      </c>
      <c r="B24" s="319" t="s">
        <v>460</v>
      </c>
      <c r="C24" s="318">
        <v>15000</v>
      </c>
      <c r="D24" s="310" t="s">
        <v>82</v>
      </c>
      <c r="E24" s="288">
        <v>43945</v>
      </c>
      <c r="F24" s="288">
        <v>43949</v>
      </c>
      <c r="G24" s="204"/>
      <c r="H24" s="309">
        <v>15000</v>
      </c>
    </row>
    <row r="25" spans="1:8" ht="14.25">
      <c r="A25" s="317" t="s">
        <v>469</v>
      </c>
      <c r="B25" s="317" t="s">
        <v>461</v>
      </c>
      <c r="C25" s="318">
        <v>15000</v>
      </c>
      <c r="D25" s="310" t="s">
        <v>82</v>
      </c>
      <c r="E25" s="288">
        <v>43945</v>
      </c>
      <c r="F25" s="288">
        <v>43949</v>
      </c>
      <c r="G25" s="204"/>
      <c r="H25" s="309">
        <v>15000</v>
      </c>
    </row>
    <row r="26" spans="1:8" ht="14.25">
      <c r="A26" s="317" t="s">
        <v>470</v>
      </c>
      <c r="B26" s="317" t="s">
        <v>462</v>
      </c>
      <c r="C26" s="318">
        <v>15000</v>
      </c>
      <c r="D26" s="310" t="s">
        <v>82</v>
      </c>
      <c r="E26" s="288">
        <v>43945</v>
      </c>
      <c r="F26" s="288">
        <v>43949</v>
      </c>
      <c r="G26" s="204"/>
      <c r="H26" s="309">
        <v>10000</v>
      </c>
    </row>
    <row r="27" spans="1:8" ht="14.25">
      <c r="A27" s="317" t="s">
        <v>493</v>
      </c>
      <c r="B27" s="317" t="s">
        <v>463</v>
      </c>
      <c r="C27" s="318">
        <v>15000</v>
      </c>
      <c r="D27" s="310" t="s">
        <v>365</v>
      </c>
      <c r="E27" s="288">
        <v>43945</v>
      </c>
      <c r="F27" s="288" t="s">
        <v>494</v>
      </c>
      <c r="G27" s="204"/>
      <c r="H27" s="309">
        <v>0</v>
      </c>
    </row>
    <row r="28" spans="1:8" ht="14.25">
      <c r="A28" s="317" t="s">
        <v>485</v>
      </c>
      <c r="B28" s="319" t="s">
        <v>486</v>
      </c>
      <c r="C28" s="325">
        <v>15000</v>
      </c>
      <c r="D28" s="310" t="s">
        <v>82</v>
      </c>
      <c r="E28" s="288">
        <v>43952</v>
      </c>
      <c r="F28" s="288">
        <v>43956</v>
      </c>
      <c r="G28" s="204"/>
      <c r="H28" s="308">
        <v>5000</v>
      </c>
    </row>
    <row r="29" spans="1:8" ht="14.25">
      <c r="A29" s="326" t="s">
        <v>487</v>
      </c>
      <c r="B29" s="326" t="s">
        <v>488</v>
      </c>
      <c r="C29" s="327">
        <v>15000</v>
      </c>
      <c r="D29" s="323" t="s">
        <v>82</v>
      </c>
      <c r="E29" s="288">
        <v>43952</v>
      </c>
      <c r="F29" s="288">
        <v>43956</v>
      </c>
      <c r="G29" s="204"/>
      <c r="H29" s="324">
        <v>7500</v>
      </c>
    </row>
    <row r="30" spans="1:8" ht="14.25">
      <c r="A30" s="317" t="s">
        <v>489</v>
      </c>
      <c r="B30" s="319" t="s">
        <v>490</v>
      </c>
      <c r="C30" s="325">
        <v>15000</v>
      </c>
      <c r="D30" s="310" t="s">
        <v>82</v>
      </c>
      <c r="E30" s="288">
        <v>43952</v>
      </c>
      <c r="F30" s="288">
        <v>43956</v>
      </c>
      <c r="G30" s="204"/>
      <c r="H30" s="308">
        <v>5000</v>
      </c>
    </row>
    <row r="31" spans="1:8" ht="14.25">
      <c r="A31" s="317" t="s">
        <v>390</v>
      </c>
      <c r="B31" s="319" t="s">
        <v>391</v>
      </c>
      <c r="C31" s="325">
        <v>25000</v>
      </c>
      <c r="D31" s="310" t="s">
        <v>82</v>
      </c>
      <c r="E31" s="288">
        <v>43952</v>
      </c>
      <c r="F31" s="288">
        <v>43956</v>
      </c>
      <c r="G31" s="204"/>
      <c r="H31" s="309">
        <v>25000</v>
      </c>
    </row>
    <row r="32" spans="1:8" ht="14.25">
      <c r="A32" s="317" t="s">
        <v>223</v>
      </c>
      <c r="B32" s="319" t="s">
        <v>510</v>
      </c>
      <c r="C32" s="329">
        <v>15000</v>
      </c>
      <c r="D32" s="310" t="s">
        <v>82</v>
      </c>
      <c r="E32" s="334">
        <v>43959</v>
      </c>
      <c r="F32" s="288">
        <v>43964</v>
      </c>
      <c r="G32" s="204"/>
      <c r="H32" s="309">
        <v>15000</v>
      </c>
    </row>
    <row r="33" spans="1:8" ht="14.25">
      <c r="A33" s="326" t="s">
        <v>198</v>
      </c>
      <c r="B33" s="326" t="s">
        <v>511</v>
      </c>
      <c r="C33" s="327">
        <v>15000</v>
      </c>
      <c r="D33" s="323" t="s">
        <v>82</v>
      </c>
      <c r="E33" s="334">
        <v>43959</v>
      </c>
      <c r="F33" s="288">
        <v>43964</v>
      </c>
      <c r="G33" s="204"/>
      <c r="H33" s="309">
        <v>5000</v>
      </c>
    </row>
    <row r="34" spans="1:8" ht="14.25">
      <c r="A34" s="317" t="s">
        <v>219</v>
      </c>
      <c r="B34" s="319" t="s">
        <v>512</v>
      </c>
      <c r="C34" s="329">
        <v>15000</v>
      </c>
      <c r="D34" s="310" t="s">
        <v>82</v>
      </c>
      <c r="E34" s="334">
        <v>43959</v>
      </c>
      <c r="F34" s="288">
        <v>43964</v>
      </c>
      <c r="G34" s="204"/>
      <c r="H34" s="309">
        <v>15000</v>
      </c>
    </row>
    <row r="35" spans="1:8" ht="14.25">
      <c r="A35" s="317" t="s">
        <v>509</v>
      </c>
      <c r="B35" s="319" t="s">
        <v>513</v>
      </c>
      <c r="C35" s="329">
        <v>7500</v>
      </c>
      <c r="D35" s="310" t="s">
        <v>82</v>
      </c>
      <c r="E35" s="334">
        <v>43959</v>
      </c>
      <c r="F35" s="288">
        <v>43964</v>
      </c>
      <c r="G35" s="204"/>
      <c r="H35" s="286">
        <v>5000</v>
      </c>
    </row>
    <row r="36" spans="1:8" ht="14.25">
      <c r="A36" s="317" t="s">
        <v>537</v>
      </c>
      <c r="B36" s="330" t="s">
        <v>538</v>
      </c>
      <c r="C36" s="331">
        <v>15000</v>
      </c>
      <c r="D36" s="310" t="s">
        <v>82</v>
      </c>
      <c r="E36" s="334">
        <v>43966</v>
      </c>
      <c r="F36" s="288">
        <v>43971</v>
      </c>
      <c r="G36" s="204"/>
      <c r="H36" s="286">
        <v>5000</v>
      </c>
    </row>
    <row r="37" spans="1:8" ht="14.25">
      <c r="A37" s="317" t="s">
        <v>539</v>
      </c>
      <c r="B37" s="317" t="s">
        <v>540</v>
      </c>
      <c r="C37" s="331">
        <v>15000</v>
      </c>
      <c r="D37" s="310" t="s">
        <v>82</v>
      </c>
      <c r="E37" s="334">
        <v>43966</v>
      </c>
      <c r="F37" s="288">
        <v>43971</v>
      </c>
      <c r="G37" s="204"/>
      <c r="H37" s="286">
        <v>7500</v>
      </c>
    </row>
    <row r="38" spans="1:8" ht="14.25">
      <c r="A38" s="326" t="s">
        <v>535</v>
      </c>
      <c r="B38" s="326" t="s">
        <v>541</v>
      </c>
      <c r="C38" s="331">
        <v>15000</v>
      </c>
      <c r="D38" s="310" t="s">
        <v>82</v>
      </c>
      <c r="E38" s="334">
        <v>43966</v>
      </c>
      <c r="F38" s="288">
        <v>43971</v>
      </c>
      <c r="G38" s="204"/>
      <c r="H38" s="286">
        <v>10000</v>
      </c>
    </row>
    <row r="39" spans="1:8" ht="14.25">
      <c r="A39" s="317" t="s">
        <v>581</v>
      </c>
      <c r="B39" s="319" t="s">
        <v>512</v>
      </c>
      <c r="C39" s="329">
        <v>15000</v>
      </c>
      <c r="D39" s="310" t="s">
        <v>82</v>
      </c>
      <c r="E39" s="335">
        <v>43973</v>
      </c>
      <c r="F39" s="288">
        <v>43980</v>
      </c>
      <c r="G39" s="204"/>
      <c r="H39" s="286">
        <v>10000</v>
      </c>
    </row>
    <row r="40" spans="1:8" ht="14.25">
      <c r="A40" s="317" t="s">
        <v>590</v>
      </c>
      <c r="B40" s="319" t="s">
        <v>591</v>
      </c>
      <c r="C40" s="329">
        <v>15000</v>
      </c>
      <c r="D40" s="310" t="s">
        <v>82</v>
      </c>
      <c r="E40" s="335">
        <v>43990</v>
      </c>
      <c r="F40" s="288">
        <v>43990</v>
      </c>
      <c r="G40" s="204"/>
      <c r="H40" s="286">
        <v>10000</v>
      </c>
    </row>
    <row r="41" spans="1:23" s="10" customFormat="1" ht="27">
      <c r="A41" s="39" t="s">
        <v>1284</v>
      </c>
      <c r="B41" s="39" t="s">
        <v>1285</v>
      </c>
      <c r="C41" s="22">
        <v>3500</v>
      </c>
      <c r="D41" s="58" t="s">
        <v>82</v>
      </c>
      <c r="E41" s="490">
        <v>44172</v>
      </c>
      <c r="F41" s="43">
        <v>44187</v>
      </c>
      <c r="G41" s="43"/>
      <c r="H41" s="22">
        <v>3500</v>
      </c>
      <c r="I41" s="191" t="s">
        <v>143</v>
      </c>
      <c r="J41" s="21"/>
      <c r="K41" s="22"/>
      <c r="L41" s="22"/>
      <c r="M41" s="22"/>
      <c r="N41" s="22"/>
      <c r="O41" s="22"/>
      <c r="P41" s="22"/>
      <c r="Q41" s="22"/>
      <c r="R41" s="22"/>
      <c r="S41" s="22"/>
      <c r="T41" s="22"/>
      <c r="U41" s="57"/>
      <c r="V41" s="57"/>
      <c r="W41" s="57"/>
    </row>
    <row r="42" spans="1:8" ht="14.25">
      <c r="A42" s="317"/>
      <c r="B42" s="319"/>
      <c r="C42" s="329"/>
      <c r="D42" s="310"/>
      <c r="E42" s="335"/>
      <c r="F42" s="289"/>
      <c r="G42" s="204"/>
      <c r="H42" s="286"/>
    </row>
    <row r="43" spans="1:8" ht="14.25">
      <c r="A43" s="204"/>
      <c r="B43" s="204"/>
      <c r="C43" s="286"/>
      <c r="D43" s="289"/>
      <c r="E43" s="288"/>
      <c r="F43" s="289"/>
      <c r="G43" s="204"/>
      <c r="H43" s="286"/>
    </row>
    <row r="44" spans="1:8" ht="14.25">
      <c r="A44" s="205" t="s">
        <v>411</v>
      </c>
      <c r="B44" s="205"/>
      <c r="C44" s="298"/>
      <c r="D44" s="299"/>
      <c r="E44" s="336"/>
      <c r="F44" s="299"/>
      <c r="G44" s="205"/>
      <c r="H44" s="298">
        <f>SUM(H2:H43)</f>
        <v>353500</v>
      </c>
    </row>
  </sheetData>
  <sheetProtection/>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H95"/>
  <sheetViews>
    <sheetView zoomScalePageLayoutView="0" workbookViewId="0" topLeftCell="A1">
      <pane ySplit="1" topLeftCell="A24" activePane="bottomLeft" state="frozen"/>
      <selection pane="topLeft" activeCell="A1" sqref="A1"/>
      <selection pane="bottomLeft" activeCell="A35" sqref="A35"/>
    </sheetView>
  </sheetViews>
  <sheetFormatPr defaultColWidth="9.140625" defaultRowHeight="15"/>
  <cols>
    <col min="1" max="1" width="55.57421875" style="10" customWidth="1"/>
    <col min="2" max="2" width="17.421875" style="10" bestFit="1" customWidth="1"/>
    <col min="3" max="3" width="5.7109375" style="10" bestFit="1" customWidth="1"/>
    <col min="4" max="4" width="16.7109375" style="10" bestFit="1" customWidth="1"/>
    <col min="5" max="5" width="36.00390625" style="10" customWidth="1"/>
    <col min="6" max="6" width="29.8515625" style="10" customWidth="1"/>
    <col min="7" max="7" width="3.421875" style="10" customWidth="1"/>
    <col min="8" max="16384" width="9.140625" style="10" customWidth="1"/>
  </cols>
  <sheetData>
    <row r="1" spans="1:8" ht="46.5" customHeight="1">
      <c r="A1" s="156" t="s">
        <v>27</v>
      </c>
      <c r="B1" s="156" t="s">
        <v>44</v>
      </c>
      <c r="C1" s="156" t="s">
        <v>45</v>
      </c>
      <c r="D1" s="157" t="s">
        <v>39</v>
      </c>
      <c r="E1" s="166" t="s">
        <v>46</v>
      </c>
      <c r="F1" s="167" t="s">
        <v>36</v>
      </c>
      <c r="H1" s="300"/>
    </row>
    <row r="2" spans="1:6" s="77" customFormat="1" ht="13.5">
      <c r="A2" s="502" t="s">
        <v>415</v>
      </c>
      <c r="B2" s="502"/>
      <c r="C2" s="502"/>
      <c r="D2" s="502"/>
      <c r="E2" s="502"/>
      <c r="F2" s="503"/>
    </row>
    <row r="3" spans="1:8" s="77" customFormat="1" ht="13.5">
      <c r="A3" s="78"/>
      <c r="B3" s="78"/>
      <c r="C3" s="78"/>
      <c r="D3" s="76"/>
      <c r="E3" s="105"/>
      <c r="F3" s="75"/>
      <c r="H3" s="259"/>
    </row>
    <row r="4" spans="1:8" s="77" customFormat="1" ht="13.5">
      <c r="A4" s="78" t="s">
        <v>1199</v>
      </c>
      <c r="B4" s="78" t="s">
        <v>360</v>
      </c>
      <c r="C4" s="78" t="s">
        <v>361</v>
      </c>
      <c r="D4" s="76">
        <v>5000</v>
      </c>
      <c r="E4" s="105" t="s">
        <v>1200</v>
      </c>
      <c r="F4" s="75"/>
      <c r="H4" s="259"/>
    </row>
    <row r="5" spans="1:8" s="77" customFormat="1" ht="13.5">
      <c r="A5" s="78" t="s">
        <v>956</v>
      </c>
      <c r="B5" s="78" t="s">
        <v>343</v>
      </c>
      <c r="C5" s="78" t="s">
        <v>99</v>
      </c>
      <c r="D5" s="76">
        <v>1000</v>
      </c>
      <c r="E5" s="105" t="s">
        <v>962</v>
      </c>
      <c r="F5" s="75"/>
      <c r="H5" s="259"/>
    </row>
    <row r="6" spans="1:8" s="77" customFormat="1" ht="13.5">
      <c r="A6" s="78" t="s">
        <v>1096</v>
      </c>
      <c r="B6" s="78" t="s">
        <v>1097</v>
      </c>
      <c r="C6" s="78" t="s">
        <v>346</v>
      </c>
      <c r="D6" s="76">
        <v>2000</v>
      </c>
      <c r="E6" s="105" t="s">
        <v>955</v>
      </c>
      <c r="F6" s="75" t="s">
        <v>297</v>
      </c>
      <c r="H6" s="259"/>
    </row>
    <row r="7" spans="1:8" s="77" customFormat="1" ht="13.5">
      <c r="A7" s="78" t="s">
        <v>349</v>
      </c>
      <c r="B7" s="78" t="s">
        <v>350</v>
      </c>
      <c r="C7" s="78" t="s">
        <v>117</v>
      </c>
      <c r="D7" s="76">
        <v>2000</v>
      </c>
      <c r="E7" s="105" t="s">
        <v>1293</v>
      </c>
      <c r="F7" s="75"/>
      <c r="H7" s="259"/>
    </row>
    <row r="8" spans="1:8" s="77" customFormat="1" ht="13.5">
      <c r="A8" s="78" t="s">
        <v>821</v>
      </c>
      <c r="B8" s="78" t="s">
        <v>822</v>
      </c>
      <c r="C8" s="78" t="s">
        <v>328</v>
      </c>
      <c r="D8" s="76">
        <v>3000</v>
      </c>
      <c r="E8" s="105" t="s">
        <v>823</v>
      </c>
      <c r="F8" s="75"/>
      <c r="H8" s="259"/>
    </row>
    <row r="9" spans="1:8" s="77" customFormat="1" ht="13.5">
      <c r="A9" s="78" t="s">
        <v>420</v>
      </c>
      <c r="B9" s="78" t="s">
        <v>132</v>
      </c>
      <c r="C9" s="78" t="s">
        <v>99</v>
      </c>
      <c r="D9" s="76">
        <v>1000</v>
      </c>
      <c r="E9" s="105" t="s">
        <v>421</v>
      </c>
      <c r="F9" s="75"/>
      <c r="H9" s="259"/>
    </row>
    <row r="10" spans="1:8" s="77" customFormat="1" ht="13.5">
      <c r="A10" s="78" t="s">
        <v>989</v>
      </c>
      <c r="B10" s="78" t="s">
        <v>132</v>
      </c>
      <c r="C10" s="78" t="s">
        <v>99</v>
      </c>
      <c r="D10" s="76">
        <v>5000</v>
      </c>
      <c r="E10" s="105" t="s">
        <v>990</v>
      </c>
      <c r="F10" s="75"/>
      <c r="H10" s="259"/>
    </row>
    <row r="11" spans="1:6" s="77" customFormat="1" ht="13.5">
      <c r="A11" s="78" t="s">
        <v>317</v>
      </c>
      <c r="B11" s="78" t="s">
        <v>318</v>
      </c>
      <c r="C11" s="78" t="s">
        <v>319</v>
      </c>
      <c r="D11" s="76">
        <v>1000</v>
      </c>
      <c r="E11" s="105" t="s">
        <v>320</v>
      </c>
      <c r="F11" s="75"/>
    </row>
    <row r="12" spans="1:6" s="77" customFormat="1" ht="13.5">
      <c r="A12" s="78" t="s">
        <v>741</v>
      </c>
      <c r="B12" s="78" t="s">
        <v>742</v>
      </c>
      <c r="C12" s="78" t="s">
        <v>743</v>
      </c>
      <c r="D12" s="76">
        <v>6000</v>
      </c>
      <c r="E12" s="105" t="s">
        <v>1120</v>
      </c>
      <c r="F12" s="75" t="s">
        <v>1206</v>
      </c>
    </row>
    <row r="13" spans="1:6" s="77" customFormat="1" ht="13.5">
      <c r="A13" s="78" t="s">
        <v>198</v>
      </c>
      <c r="B13" s="78" t="s">
        <v>914</v>
      </c>
      <c r="C13" s="78" t="s">
        <v>162</v>
      </c>
      <c r="D13" s="76">
        <v>1000</v>
      </c>
      <c r="E13" s="105" t="s">
        <v>906</v>
      </c>
      <c r="F13" s="75"/>
    </row>
    <row r="14" spans="1:6" s="77" customFormat="1" ht="13.5">
      <c r="A14" s="78" t="s">
        <v>198</v>
      </c>
      <c r="B14" s="78" t="s">
        <v>914</v>
      </c>
      <c r="C14" s="78" t="s">
        <v>162</v>
      </c>
      <c r="D14" s="76">
        <v>1000</v>
      </c>
      <c r="E14" s="105" t="s">
        <v>915</v>
      </c>
      <c r="F14" s="75"/>
    </row>
    <row r="15" spans="1:6" s="77" customFormat="1" ht="13.5">
      <c r="A15" s="78" t="s">
        <v>1107</v>
      </c>
      <c r="B15" s="78" t="s">
        <v>1108</v>
      </c>
      <c r="C15" s="78" t="s">
        <v>620</v>
      </c>
      <c r="D15" s="76">
        <v>5000</v>
      </c>
      <c r="E15" s="105" t="s">
        <v>1109</v>
      </c>
      <c r="F15" s="75"/>
    </row>
    <row r="16" spans="1:6" s="77" customFormat="1" ht="13.5">
      <c r="A16" s="78" t="s">
        <v>295</v>
      </c>
      <c r="B16" s="78" t="s">
        <v>116</v>
      </c>
      <c r="C16" s="78" t="s">
        <v>117</v>
      </c>
      <c r="D16" s="76">
        <v>2000</v>
      </c>
      <c r="E16" s="105" t="s">
        <v>296</v>
      </c>
      <c r="F16" s="75" t="s">
        <v>297</v>
      </c>
    </row>
    <row r="17" spans="1:6" s="77" customFormat="1" ht="13.5">
      <c r="A17" s="78" t="s">
        <v>498</v>
      </c>
      <c r="B17" s="78" t="s">
        <v>116</v>
      </c>
      <c r="C17" s="78" t="s">
        <v>117</v>
      </c>
      <c r="D17" s="76">
        <v>5000</v>
      </c>
      <c r="E17" s="105" t="s">
        <v>502</v>
      </c>
      <c r="F17" s="75"/>
    </row>
    <row r="18" spans="1:6" s="77" customFormat="1" ht="13.5">
      <c r="A18" s="78" t="s">
        <v>952</v>
      </c>
      <c r="B18" s="78" t="s">
        <v>345</v>
      </c>
      <c r="C18" s="78" t="s">
        <v>346</v>
      </c>
      <c r="D18" s="76">
        <v>5000</v>
      </c>
      <c r="E18" s="105" t="s">
        <v>955</v>
      </c>
      <c r="F18" s="75"/>
    </row>
    <row r="19" spans="1:6" s="77" customFormat="1" ht="13.5">
      <c r="A19" s="78" t="s">
        <v>1123</v>
      </c>
      <c r="B19" s="78" t="s">
        <v>287</v>
      </c>
      <c r="C19" s="78" t="s">
        <v>99</v>
      </c>
      <c r="D19" s="76">
        <v>1000</v>
      </c>
      <c r="E19" s="105" t="s">
        <v>417</v>
      </c>
      <c r="F19" s="75"/>
    </row>
    <row r="20" spans="1:6" s="77" customFormat="1" ht="13.5">
      <c r="A20" s="78" t="s">
        <v>1123</v>
      </c>
      <c r="B20" s="78" t="s">
        <v>287</v>
      </c>
      <c r="C20" s="78" t="s">
        <v>99</v>
      </c>
      <c r="D20" s="76">
        <v>1000</v>
      </c>
      <c r="E20" s="105" t="s">
        <v>418</v>
      </c>
      <c r="F20" s="75"/>
    </row>
    <row r="21" spans="1:6" s="77" customFormat="1" ht="13.5">
      <c r="A21" s="78" t="s">
        <v>1123</v>
      </c>
      <c r="B21" s="78" t="s">
        <v>287</v>
      </c>
      <c r="C21" s="78" t="s">
        <v>99</v>
      </c>
      <c r="D21" s="76">
        <v>1000</v>
      </c>
      <c r="E21" s="105" t="s">
        <v>419</v>
      </c>
      <c r="F21" s="75"/>
    </row>
    <row r="22" spans="1:6" s="77" customFormat="1" ht="13.5">
      <c r="A22" s="78" t="s">
        <v>1123</v>
      </c>
      <c r="B22" s="78" t="s">
        <v>287</v>
      </c>
      <c r="C22" s="78" t="s">
        <v>99</v>
      </c>
      <c r="D22" s="76">
        <v>1000</v>
      </c>
      <c r="E22" s="105" t="s">
        <v>1126</v>
      </c>
      <c r="F22" s="75"/>
    </row>
    <row r="23" spans="1:6" s="77" customFormat="1" ht="13.5">
      <c r="A23" s="78" t="s">
        <v>1123</v>
      </c>
      <c r="B23" s="78" t="s">
        <v>287</v>
      </c>
      <c r="C23" s="78" t="s">
        <v>99</v>
      </c>
      <c r="D23" s="76">
        <v>5000</v>
      </c>
      <c r="E23" s="105" t="s">
        <v>1282</v>
      </c>
      <c r="F23" s="75"/>
    </row>
    <row r="24" spans="1:6" s="77" customFormat="1" ht="13.5">
      <c r="A24" s="78" t="s">
        <v>636</v>
      </c>
      <c r="B24" s="78" t="s">
        <v>637</v>
      </c>
      <c r="C24" s="78" t="s">
        <v>614</v>
      </c>
      <c r="D24" s="76">
        <v>5000</v>
      </c>
      <c r="E24" s="105" t="s">
        <v>638</v>
      </c>
      <c r="F24" s="75"/>
    </row>
    <row r="25" spans="1:6" s="77" customFormat="1" ht="13.5">
      <c r="A25" s="78" t="s">
        <v>818</v>
      </c>
      <c r="B25" s="78" t="s">
        <v>116</v>
      </c>
      <c r="C25" s="78" t="s">
        <v>117</v>
      </c>
      <c r="D25" s="76">
        <v>3000</v>
      </c>
      <c r="E25" s="105" t="s">
        <v>494</v>
      </c>
      <c r="F25" s="75" t="s">
        <v>817</v>
      </c>
    </row>
    <row r="26" spans="1:6" s="77" customFormat="1" ht="13.5">
      <c r="A26" s="78" t="s">
        <v>1169</v>
      </c>
      <c r="B26" s="78" t="s">
        <v>1170</v>
      </c>
      <c r="C26" s="78" t="s">
        <v>117</v>
      </c>
      <c r="D26" s="76">
        <v>2000</v>
      </c>
      <c r="E26" s="105" t="s">
        <v>1171</v>
      </c>
      <c r="F26" s="75"/>
    </row>
    <row r="27" spans="1:6" s="77" customFormat="1" ht="13.5">
      <c r="A27" s="78" t="s">
        <v>863</v>
      </c>
      <c r="B27" s="78" t="s">
        <v>360</v>
      </c>
      <c r="C27" s="78" t="s">
        <v>361</v>
      </c>
      <c r="D27" s="76">
        <v>3000</v>
      </c>
      <c r="E27" s="105" t="s">
        <v>869</v>
      </c>
      <c r="F27" s="75"/>
    </row>
    <row r="28" spans="1:6" s="77" customFormat="1" ht="13.5">
      <c r="A28" s="78" t="s">
        <v>944</v>
      </c>
      <c r="B28" s="78" t="s">
        <v>161</v>
      </c>
      <c r="C28" s="78" t="s">
        <v>162</v>
      </c>
      <c r="D28" s="76">
        <v>5000</v>
      </c>
      <c r="E28" s="105" t="s">
        <v>945</v>
      </c>
      <c r="F28" s="75"/>
    </row>
    <row r="29" spans="1:6" s="77" customFormat="1" ht="13.5">
      <c r="A29" s="78" t="s">
        <v>1028</v>
      </c>
      <c r="B29" s="78" t="s">
        <v>1167</v>
      </c>
      <c r="C29" s="78" t="s">
        <v>866</v>
      </c>
      <c r="D29" s="76">
        <v>5000</v>
      </c>
      <c r="E29" s="105" t="s">
        <v>1201</v>
      </c>
      <c r="F29" s="75"/>
    </row>
    <row r="30" spans="1:6" s="77" customFormat="1" ht="13.5">
      <c r="A30" s="78" t="s">
        <v>413</v>
      </c>
      <c r="B30" s="78" t="s">
        <v>98</v>
      </c>
      <c r="C30" s="78" t="s">
        <v>99</v>
      </c>
      <c r="D30" s="76">
        <v>5000</v>
      </c>
      <c r="E30" s="105" t="s">
        <v>414</v>
      </c>
      <c r="F30" s="75"/>
    </row>
    <row r="31" spans="1:6" s="77" customFormat="1" ht="13.5">
      <c r="A31" s="78" t="s">
        <v>727</v>
      </c>
      <c r="B31" s="78" t="s">
        <v>116</v>
      </c>
      <c r="C31" s="78" t="s">
        <v>117</v>
      </c>
      <c r="D31" s="76">
        <v>5000</v>
      </c>
      <c r="E31" s="105" t="s">
        <v>730</v>
      </c>
      <c r="F31" s="75"/>
    </row>
    <row r="32" spans="1:6" s="77" customFormat="1" ht="13.5">
      <c r="A32" s="78" t="s">
        <v>727</v>
      </c>
      <c r="B32" s="78" t="s">
        <v>116</v>
      </c>
      <c r="C32" s="78" t="s">
        <v>117</v>
      </c>
      <c r="D32" s="76">
        <v>3000</v>
      </c>
      <c r="E32" s="105" t="s">
        <v>494</v>
      </c>
      <c r="F32" s="75" t="s">
        <v>817</v>
      </c>
    </row>
    <row r="33" spans="1:6" s="77" customFormat="1" ht="13.5">
      <c r="A33" s="78" t="s">
        <v>525</v>
      </c>
      <c r="B33" s="78" t="s">
        <v>526</v>
      </c>
      <c r="C33" s="78" t="s">
        <v>117</v>
      </c>
      <c r="D33" s="76">
        <v>3000</v>
      </c>
      <c r="E33" s="105" t="s">
        <v>527</v>
      </c>
      <c r="F33" s="75"/>
    </row>
    <row r="34" spans="1:8" s="77" customFormat="1" ht="13.5">
      <c r="A34" s="78" t="s">
        <v>358</v>
      </c>
      <c r="B34" s="78" t="s">
        <v>116</v>
      </c>
      <c r="C34" s="78" t="s">
        <v>117</v>
      </c>
      <c r="D34" s="76">
        <v>5000</v>
      </c>
      <c r="E34" s="105" t="s">
        <v>362</v>
      </c>
      <c r="F34" s="75"/>
      <c r="H34" s="259"/>
    </row>
    <row r="35" spans="1:8" s="77" customFormat="1" ht="13.5">
      <c r="A35" s="78" t="s">
        <v>283</v>
      </c>
      <c r="B35" s="78" t="s">
        <v>399</v>
      </c>
      <c r="C35" s="78" t="s">
        <v>117</v>
      </c>
      <c r="D35" s="76">
        <v>27000</v>
      </c>
      <c r="E35" s="105" t="s">
        <v>400</v>
      </c>
      <c r="F35" s="75"/>
      <c r="H35" s="259"/>
    </row>
    <row r="36" spans="1:8" s="77" customFormat="1" ht="13.5">
      <c r="A36" s="78" t="s">
        <v>359</v>
      </c>
      <c r="B36" s="78" t="s">
        <v>360</v>
      </c>
      <c r="C36" s="78" t="s">
        <v>361</v>
      </c>
      <c r="D36" s="76">
        <v>3000</v>
      </c>
      <c r="E36" s="105" t="s">
        <v>1198</v>
      </c>
      <c r="F36" s="75"/>
      <c r="H36" s="259"/>
    </row>
    <row r="37" spans="1:8" s="77" customFormat="1" ht="13.5">
      <c r="A37" s="78" t="s">
        <v>293</v>
      </c>
      <c r="B37" s="78" t="s">
        <v>98</v>
      </c>
      <c r="C37" s="78" t="s">
        <v>99</v>
      </c>
      <c r="D37" s="76">
        <v>5000</v>
      </c>
      <c r="E37" s="105" t="s">
        <v>294</v>
      </c>
      <c r="F37" s="75"/>
      <c r="H37" s="259"/>
    </row>
    <row r="38" spans="1:8" s="77" customFormat="1" ht="13.5">
      <c r="A38" s="78" t="s">
        <v>1127</v>
      </c>
      <c r="B38" s="78" t="s">
        <v>287</v>
      </c>
      <c r="C38" s="78" t="s">
        <v>99</v>
      </c>
      <c r="D38" s="76">
        <v>3000</v>
      </c>
      <c r="E38" s="105" t="s">
        <v>1128</v>
      </c>
      <c r="F38" s="75"/>
      <c r="H38" s="259"/>
    </row>
    <row r="39" spans="1:8" s="77" customFormat="1" ht="13.5">
      <c r="A39" s="78" t="s">
        <v>968</v>
      </c>
      <c r="B39" s="78" t="s">
        <v>969</v>
      </c>
      <c r="C39" s="78" t="s">
        <v>533</v>
      </c>
      <c r="D39" s="76">
        <v>5000</v>
      </c>
      <c r="E39" s="105" t="s">
        <v>970</v>
      </c>
      <c r="F39" s="75"/>
      <c r="H39" s="259"/>
    </row>
    <row r="40" spans="1:8" s="77" customFormat="1" ht="13.5">
      <c r="A40" s="78" t="s">
        <v>268</v>
      </c>
      <c r="B40" s="78" t="s">
        <v>542</v>
      </c>
      <c r="C40" s="78" t="s">
        <v>543</v>
      </c>
      <c r="D40" s="76">
        <v>3000</v>
      </c>
      <c r="E40" s="105" t="s">
        <v>530</v>
      </c>
      <c r="F40" s="75"/>
      <c r="H40" s="259"/>
    </row>
    <row r="41" spans="1:8" s="77" customFormat="1" ht="13.5">
      <c r="A41" s="78" t="s">
        <v>824</v>
      </c>
      <c r="B41" s="78" t="s">
        <v>825</v>
      </c>
      <c r="C41" s="78" t="s">
        <v>117</v>
      </c>
      <c r="D41" s="76">
        <v>5000</v>
      </c>
      <c r="E41" s="105" t="s">
        <v>826</v>
      </c>
      <c r="F41" s="75"/>
      <c r="H41" s="259"/>
    </row>
    <row r="42" spans="1:8" s="77" customFormat="1" ht="13.5">
      <c r="A42" s="78" t="s">
        <v>607</v>
      </c>
      <c r="B42" s="78" t="s">
        <v>116</v>
      </c>
      <c r="C42" s="78" t="s">
        <v>117</v>
      </c>
      <c r="D42" s="76">
        <v>5000</v>
      </c>
      <c r="E42" s="105" t="s">
        <v>608</v>
      </c>
      <c r="F42" s="75"/>
      <c r="H42" s="259"/>
    </row>
    <row r="43" spans="1:8" s="77" customFormat="1" ht="13.5">
      <c r="A43" s="78" t="s">
        <v>1195</v>
      </c>
      <c r="B43" s="78" t="s">
        <v>800</v>
      </c>
      <c r="C43" s="78" t="s">
        <v>319</v>
      </c>
      <c r="D43" s="76">
        <v>5000</v>
      </c>
      <c r="E43" s="105" t="s">
        <v>1197</v>
      </c>
      <c r="F43" s="75"/>
      <c r="H43" s="259"/>
    </row>
    <row r="44" spans="1:8" s="77" customFormat="1" ht="13.5">
      <c r="A44" s="78" t="s">
        <v>1290</v>
      </c>
      <c r="B44" s="78" t="s">
        <v>116</v>
      </c>
      <c r="C44" s="78" t="s">
        <v>117</v>
      </c>
      <c r="D44" s="76">
        <v>2000</v>
      </c>
      <c r="E44" s="105" t="s">
        <v>1292</v>
      </c>
      <c r="F44" s="75"/>
      <c r="H44" s="259"/>
    </row>
    <row r="45" spans="1:8" s="77" customFormat="1" ht="13.5">
      <c r="A45" s="78" t="s">
        <v>957</v>
      </c>
      <c r="B45" s="78" t="s">
        <v>963</v>
      </c>
      <c r="C45" s="78" t="s">
        <v>117</v>
      </c>
      <c r="D45" s="76">
        <v>2000</v>
      </c>
      <c r="E45" s="105" t="s">
        <v>964</v>
      </c>
      <c r="F45" s="75"/>
      <c r="H45" s="259"/>
    </row>
    <row r="46" spans="1:8" s="77" customFormat="1" ht="13.5">
      <c r="A46" s="78" t="s">
        <v>1291</v>
      </c>
      <c r="B46" s="78" t="s">
        <v>1294</v>
      </c>
      <c r="C46" s="78" t="s">
        <v>1295</v>
      </c>
      <c r="D46" s="76">
        <v>5000</v>
      </c>
      <c r="E46" s="105" t="s">
        <v>1296</v>
      </c>
      <c r="F46" s="75"/>
      <c r="H46" s="259"/>
    </row>
    <row r="47" spans="1:6" s="77" customFormat="1" ht="13.5">
      <c r="A47" s="78" t="s">
        <v>402</v>
      </c>
      <c r="B47" s="78" t="s">
        <v>331</v>
      </c>
      <c r="C47" s="78" t="s">
        <v>330</v>
      </c>
      <c r="D47" s="76">
        <v>5000</v>
      </c>
      <c r="E47" s="105" t="s">
        <v>454</v>
      </c>
      <c r="F47" s="75"/>
    </row>
    <row r="48" spans="1:6" s="77" customFormat="1" ht="13.5">
      <c r="A48" s="78"/>
      <c r="B48" s="78"/>
      <c r="C48" s="78"/>
      <c r="D48" s="76"/>
      <c r="E48" s="105"/>
      <c r="F48" s="75"/>
    </row>
    <row r="49" spans="1:6" s="77" customFormat="1" ht="13.5">
      <c r="A49" s="78"/>
      <c r="B49" s="78"/>
      <c r="C49" s="78"/>
      <c r="D49" s="76"/>
      <c r="E49" s="105"/>
      <c r="F49" s="75"/>
    </row>
    <row r="50" spans="1:6" s="77" customFormat="1" ht="13.5">
      <c r="A50" s="78"/>
      <c r="B50" s="78"/>
      <c r="C50" s="78"/>
      <c r="D50" s="76"/>
      <c r="E50" s="105"/>
      <c r="F50" s="75"/>
    </row>
    <row r="51" spans="1:6" s="77" customFormat="1" ht="13.5">
      <c r="A51" s="78"/>
      <c r="B51" s="78"/>
      <c r="C51" s="78"/>
      <c r="D51" s="76"/>
      <c r="E51" s="105"/>
      <c r="F51" s="75"/>
    </row>
    <row r="52" spans="1:6" s="77" customFormat="1" ht="13.5">
      <c r="A52" s="78"/>
      <c r="B52" s="78"/>
      <c r="C52" s="78"/>
      <c r="D52" s="76"/>
      <c r="E52" s="105"/>
      <c r="F52" s="75"/>
    </row>
    <row r="53" spans="1:6" s="77" customFormat="1" ht="13.5">
      <c r="A53" s="78"/>
      <c r="B53" s="78"/>
      <c r="C53" s="78"/>
      <c r="D53" s="76"/>
      <c r="E53" s="105"/>
      <c r="F53" s="75"/>
    </row>
    <row r="54" spans="1:6" s="77" customFormat="1" ht="13.5">
      <c r="A54" s="78"/>
      <c r="B54" s="78"/>
      <c r="C54" s="78"/>
      <c r="D54" s="76"/>
      <c r="E54" s="105"/>
      <c r="F54" s="75"/>
    </row>
    <row r="55" spans="1:6" s="77" customFormat="1" ht="13.5">
      <c r="A55" s="78"/>
      <c r="B55" s="78"/>
      <c r="C55" s="78"/>
      <c r="D55" s="76"/>
      <c r="E55" s="105"/>
      <c r="F55" s="75"/>
    </row>
    <row r="56" spans="1:6" s="77" customFormat="1" ht="13.5">
      <c r="A56" s="78"/>
      <c r="B56" s="78"/>
      <c r="C56" s="78"/>
      <c r="D56" s="76"/>
      <c r="E56" s="105"/>
      <c r="F56" s="75"/>
    </row>
    <row r="57" spans="1:6" s="77" customFormat="1" ht="13.5">
      <c r="A57" s="78"/>
      <c r="B57" s="78"/>
      <c r="C57" s="78"/>
      <c r="D57" s="76"/>
      <c r="E57" s="105"/>
      <c r="F57" s="75"/>
    </row>
    <row r="58" spans="1:6" s="77" customFormat="1" ht="13.5">
      <c r="A58" s="78"/>
      <c r="B58" s="78"/>
      <c r="C58" s="78"/>
      <c r="D58" s="76"/>
      <c r="E58" s="105"/>
      <c r="F58" s="75"/>
    </row>
    <row r="59" spans="1:6" s="77" customFormat="1" ht="13.5">
      <c r="A59" s="78"/>
      <c r="B59" s="78"/>
      <c r="C59" s="78"/>
      <c r="D59" s="76"/>
      <c r="E59" s="105"/>
      <c r="F59" s="75"/>
    </row>
    <row r="60" spans="1:6" s="77" customFormat="1" ht="13.5">
      <c r="A60" s="78"/>
      <c r="B60" s="78"/>
      <c r="C60" s="78"/>
      <c r="D60" s="76"/>
      <c r="E60" s="105"/>
      <c r="F60" s="75"/>
    </row>
    <row r="61" spans="1:6" s="77" customFormat="1" ht="13.5">
      <c r="A61" s="78"/>
      <c r="B61" s="78"/>
      <c r="C61" s="78"/>
      <c r="D61" s="76"/>
      <c r="E61" s="105"/>
      <c r="F61" s="75"/>
    </row>
    <row r="62" spans="1:6" s="77" customFormat="1" ht="13.5">
      <c r="A62" s="78"/>
      <c r="B62" s="78"/>
      <c r="C62" s="78"/>
      <c r="D62" s="76"/>
      <c r="E62" s="105"/>
      <c r="F62" s="75"/>
    </row>
    <row r="63" spans="1:6" s="77" customFormat="1" ht="13.5">
      <c r="A63" s="78"/>
      <c r="B63" s="78"/>
      <c r="C63" s="78"/>
      <c r="D63" s="76"/>
      <c r="E63" s="105"/>
      <c r="F63" s="75"/>
    </row>
    <row r="64" spans="1:6" s="77" customFormat="1" ht="13.5">
      <c r="A64" s="78"/>
      <c r="B64" s="78"/>
      <c r="C64" s="78"/>
      <c r="D64" s="76"/>
      <c r="E64" s="105"/>
      <c r="F64" s="75"/>
    </row>
    <row r="65" spans="1:6" s="77" customFormat="1" ht="13.5">
      <c r="A65" s="78"/>
      <c r="B65" s="78"/>
      <c r="C65" s="78"/>
      <c r="D65" s="76"/>
      <c r="E65" s="105"/>
      <c r="F65" s="75"/>
    </row>
    <row r="66" spans="1:6" s="77" customFormat="1" ht="13.5">
      <c r="A66" s="78"/>
      <c r="B66" s="78"/>
      <c r="C66" s="78"/>
      <c r="D66" s="76"/>
      <c r="E66" s="105"/>
      <c r="F66" s="75"/>
    </row>
    <row r="67" spans="1:6" s="77" customFormat="1" ht="13.5">
      <c r="A67" s="78"/>
      <c r="B67" s="78"/>
      <c r="C67" s="78"/>
      <c r="D67" s="76"/>
      <c r="E67" s="105"/>
      <c r="F67" s="75"/>
    </row>
    <row r="68" spans="1:6" s="77" customFormat="1" ht="13.5">
      <c r="A68" s="78"/>
      <c r="B68" s="78"/>
      <c r="C68" s="78"/>
      <c r="D68" s="76"/>
      <c r="E68" s="105"/>
      <c r="F68" s="75"/>
    </row>
    <row r="69" spans="1:6" s="77" customFormat="1" ht="13.5">
      <c r="A69" s="78"/>
      <c r="B69" s="78"/>
      <c r="C69" s="78"/>
      <c r="D69" s="76"/>
      <c r="E69" s="105"/>
      <c r="F69" s="75"/>
    </row>
    <row r="70" spans="1:6" s="77" customFormat="1" ht="13.5">
      <c r="A70" s="78"/>
      <c r="B70" s="78"/>
      <c r="C70" s="78"/>
      <c r="D70" s="76"/>
      <c r="E70" s="105"/>
      <c r="F70" s="75"/>
    </row>
    <row r="71" spans="1:6" s="77" customFormat="1" ht="13.5">
      <c r="A71" s="78"/>
      <c r="B71" s="78"/>
      <c r="C71" s="78"/>
      <c r="D71" s="76"/>
      <c r="E71" s="105"/>
      <c r="F71" s="75"/>
    </row>
    <row r="72" spans="1:6" s="77" customFormat="1" ht="13.5">
      <c r="A72" s="78"/>
      <c r="B72" s="78"/>
      <c r="C72" s="78"/>
      <c r="D72" s="76"/>
      <c r="E72" s="105"/>
      <c r="F72" s="75"/>
    </row>
    <row r="73" spans="1:6" s="77" customFormat="1" ht="13.5">
      <c r="A73" s="78"/>
      <c r="B73" s="78"/>
      <c r="C73" s="78"/>
      <c r="D73" s="76"/>
      <c r="E73" s="105"/>
      <c r="F73" s="75"/>
    </row>
    <row r="74" spans="1:6" s="77" customFormat="1" ht="13.5">
      <c r="A74" s="78"/>
      <c r="B74" s="78"/>
      <c r="C74" s="78"/>
      <c r="D74" s="76"/>
      <c r="E74" s="105"/>
      <c r="F74" s="75"/>
    </row>
    <row r="75" spans="1:6" s="77" customFormat="1" ht="13.5">
      <c r="A75" s="78"/>
      <c r="B75" s="78"/>
      <c r="C75" s="78"/>
      <c r="D75" s="76"/>
      <c r="E75" s="105"/>
      <c r="F75" s="75"/>
    </row>
    <row r="76" spans="1:6" s="77" customFormat="1" ht="13.5">
      <c r="A76" s="78"/>
      <c r="B76" s="78"/>
      <c r="C76" s="78"/>
      <c r="D76" s="76"/>
      <c r="E76" s="105"/>
      <c r="F76" s="75"/>
    </row>
    <row r="77" spans="1:6" s="77" customFormat="1" ht="13.5">
      <c r="A77" s="78"/>
      <c r="B77" s="78"/>
      <c r="C77" s="78"/>
      <c r="D77" s="76"/>
      <c r="E77" s="105"/>
      <c r="F77" s="75"/>
    </row>
    <row r="78" spans="1:6" s="77" customFormat="1" ht="13.5">
      <c r="A78" s="78"/>
      <c r="B78" s="78"/>
      <c r="C78" s="78"/>
      <c r="D78" s="76"/>
      <c r="E78" s="105"/>
      <c r="F78" s="75"/>
    </row>
    <row r="79" spans="1:6" s="77" customFormat="1" ht="13.5">
      <c r="A79" s="78"/>
      <c r="B79" s="78"/>
      <c r="C79" s="78"/>
      <c r="D79" s="76"/>
      <c r="E79" s="105"/>
      <c r="F79" s="75"/>
    </row>
    <row r="80" spans="1:6" s="77" customFormat="1" ht="13.5">
      <c r="A80" s="78"/>
      <c r="B80" s="78"/>
      <c r="C80" s="78"/>
      <c r="D80" s="76"/>
      <c r="E80" s="105"/>
      <c r="F80" s="75"/>
    </row>
    <row r="81" spans="1:6" s="77" customFormat="1" ht="13.5">
      <c r="A81" s="78"/>
      <c r="B81" s="78"/>
      <c r="C81" s="78"/>
      <c r="D81" s="76"/>
      <c r="E81" s="105"/>
      <c r="F81" s="75"/>
    </row>
    <row r="82" spans="1:6" s="77" customFormat="1" ht="13.5">
      <c r="A82" s="78"/>
      <c r="B82" s="78"/>
      <c r="C82" s="78"/>
      <c r="D82" s="76"/>
      <c r="E82" s="105"/>
      <c r="F82" s="75"/>
    </row>
    <row r="83" spans="1:6" s="77" customFormat="1" ht="13.5">
      <c r="A83" s="78"/>
      <c r="B83" s="78"/>
      <c r="C83" s="78"/>
      <c r="D83" s="76"/>
      <c r="E83" s="105"/>
      <c r="F83" s="75"/>
    </row>
    <row r="84" spans="1:6" s="77" customFormat="1" ht="13.5">
      <c r="A84" s="78"/>
      <c r="B84" s="78"/>
      <c r="C84" s="78"/>
      <c r="D84" s="76"/>
      <c r="E84" s="105"/>
      <c r="F84" s="75"/>
    </row>
    <row r="85" spans="1:6" s="77" customFormat="1" ht="13.5">
      <c r="A85" s="78"/>
      <c r="B85" s="78"/>
      <c r="C85" s="78"/>
      <c r="D85" s="76"/>
      <c r="E85" s="105"/>
      <c r="F85" s="75"/>
    </row>
    <row r="86" spans="1:6" s="77" customFormat="1" ht="13.5">
      <c r="A86" s="78"/>
      <c r="B86" s="78"/>
      <c r="C86" s="78"/>
      <c r="D86" s="76"/>
      <c r="E86" s="105"/>
      <c r="F86" s="75"/>
    </row>
    <row r="87" spans="1:6" s="77" customFormat="1" ht="13.5">
      <c r="A87" s="78"/>
      <c r="B87" s="78"/>
      <c r="C87" s="78"/>
      <c r="D87" s="76"/>
      <c r="E87" s="105"/>
      <c r="F87" s="75"/>
    </row>
    <row r="88" spans="1:6" s="77" customFormat="1" ht="13.5">
      <c r="A88" s="78"/>
      <c r="B88" s="78"/>
      <c r="C88" s="78"/>
      <c r="D88" s="76"/>
      <c r="E88" s="105"/>
      <c r="F88" s="75"/>
    </row>
    <row r="89" spans="1:6" s="77" customFormat="1" ht="13.5">
      <c r="A89" s="78"/>
      <c r="B89" s="78"/>
      <c r="C89" s="78"/>
      <c r="D89" s="76"/>
      <c r="E89" s="105"/>
      <c r="F89" s="75"/>
    </row>
    <row r="90" spans="1:6" s="77" customFormat="1" ht="13.5">
      <c r="A90" s="78"/>
      <c r="B90" s="78"/>
      <c r="C90" s="78"/>
      <c r="D90" s="76"/>
      <c r="E90" s="105"/>
      <c r="F90" s="75"/>
    </row>
    <row r="91" spans="1:6" s="77" customFormat="1" ht="13.5">
      <c r="A91" s="78"/>
      <c r="B91" s="78"/>
      <c r="C91" s="78"/>
      <c r="D91" s="76"/>
      <c r="E91" s="105"/>
      <c r="F91" s="75"/>
    </row>
    <row r="92" spans="1:6" s="77" customFormat="1" ht="13.5">
      <c r="A92" s="78"/>
      <c r="B92" s="78"/>
      <c r="C92" s="78"/>
      <c r="D92" s="76"/>
      <c r="E92" s="105"/>
      <c r="F92" s="75"/>
    </row>
    <row r="93" spans="1:6" s="77" customFormat="1" ht="13.5">
      <c r="A93" s="78"/>
      <c r="B93" s="78"/>
      <c r="C93" s="78"/>
      <c r="D93" s="76"/>
      <c r="E93" s="105"/>
      <c r="F93" s="75"/>
    </row>
    <row r="94" spans="1:6" s="77" customFormat="1" ht="13.5">
      <c r="A94" s="78"/>
      <c r="B94" s="78"/>
      <c r="C94" s="78"/>
      <c r="D94" s="79"/>
      <c r="E94" s="75"/>
      <c r="F94" s="75"/>
    </row>
    <row r="95" spans="1:4" ht="13.5">
      <c r="A95" s="65" t="s">
        <v>3</v>
      </c>
      <c r="B95" s="65"/>
      <c r="C95" s="65"/>
      <c r="D95" s="80">
        <f>SUM(D2:D94)</f>
        <v>173000</v>
      </c>
    </row>
  </sheetData>
  <sheetProtection/>
  <mergeCells count="1">
    <mergeCell ref="A2:F2"/>
  </mergeCells>
  <printOptions/>
  <pageMargins left="0" right="0" top="0" bottom="0"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F574"/>
  <sheetViews>
    <sheetView tabSelected="1" zoomScale="83" zoomScaleNormal="83" zoomScalePageLayoutView="0" workbookViewId="0" topLeftCell="A1">
      <pane ySplit="1" topLeftCell="A105" activePane="bottomLeft" state="frozen"/>
      <selection pane="topLeft" activeCell="A1" sqref="A1"/>
      <selection pane="bottomLeft" activeCell="E121" sqref="E121"/>
    </sheetView>
  </sheetViews>
  <sheetFormatPr defaultColWidth="9.140625" defaultRowHeight="15"/>
  <cols>
    <col min="1" max="1" width="55.7109375" style="10" customWidth="1"/>
    <col min="2" max="2" width="16.00390625" style="10" bestFit="1" customWidth="1"/>
    <col min="3" max="3" width="5.7109375" style="10" bestFit="1" customWidth="1"/>
    <col min="4" max="4" width="13.140625" style="10" bestFit="1" customWidth="1"/>
    <col min="5" max="5" width="16.8515625" style="10" bestFit="1" customWidth="1"/>
    <col min="6" max="6" width="44.00390625" style="10" customWidth="1"/>
    <col min="7" max="16384" width="9.140625" style="10" customWidth="1"/>
  </cols>
  <sheetData>
    <row r="1" spans="1:6" ht="41.25">
      <c r="A1" s="154" t="s">
        <v>27</v>
      </c>
      <c r="B1" s="154" t="s">
        <v>44</v>
      </c>
      <c r="C1" s="154" t="s">
        <v>45</v>
      </c>
      <c r="D1" s="155" t="s">
        <v>47</v>
      </c>
      <c r="E1" s="155" t="s">
        <v>48</v>
      </c>
      <c r="F1" s="167" t="s">
        <v>36</v>
      </c>
    </row>
    <row r="2" spans="1:6" ht="13.5">
      <c r="A2" s="57"/>
      <c r="B2" s="57"/>
      <c r="C2" s="57"/>
      <c r="D2" s="22"/>
      <c r="E2" s="22"/>
      <c r="F2" s="57"/>
    </row>
    <row r="3" spans="1:6" ht="13.5">
      <c r="A3" s="57" t="s">
        <v>289</v>
      </c>
      <c r="B3" s="57" t="s">
        <v>115</v>
      </c>
      <c r="C3" s="57" t="s">
        <v>99</v>
      </c>
      <c r="D3" s="22">
        <v>3000</v>
      </c>
      <c r="E3" s="22">
        <v>1000</v>
      </c>
      <c r="F3" s="57"/>
    </row>
    <row r="4" spans="1:6" ht="13.5">
      <c r="A4" s="57" t="s">
        <v>289</v>
      </c>
      <c r="B4" s="57" t="s">
        <v>115</v>
      </c>
      <c r="C4" s="57" t="s">
        <v>99</v>
      </c>
      <c r="D4" s="22">
        <v>9000</v>
      </c>
      <c r="E4" s="22">
        <v>3000</v>
      </c>
      <c r="F4" s="57"/>
    </row>
    <row r="5" spans="1:6" ht="13.5">
      <c r="A5" s="57" t="s">
        <v>569</v>
      </c>
      <c r="B5" s="57" t="s">
        <v>132</v>
      </c>
      <c r="C5" s="57" t="s">
        <v>99</v>
      </c>
      <c r="D5" s="22">
        <v>2250</v>
      </c>
      <c r="E5" s="22">
        <v>750</v>
      </c>
      <c r="F5" s="57"/>
    </row>
    <row r="6" spans="1:6" ht="13.5">
      <c r="A6" s="57" t="s">
        <v>713</v>
      </c>
      <c r="B6" s="57" t="s">
        <v>715</v>
      </c>
      <c r="C6" s="57" t="s">
        <v>117</v>
      </c>
      <c r="D6" s="22">
        <v>750</v>
      </c>
      <c r="E6" s="22">
        <v>250</v>
      </c>
      <c r="F6" s="57"/>
    </row>
    <row r="7" spans="1:6" ht="13.5">
      <c r="A7" s="57" t="s">
        <v>1154</v>
      </c>
      <c r="B7" s="57" t="s">
        <v>1163</v>
      </c>
      <c r="C7" s="57" t="s">
        <v>1164</v>
      </c>
      <c r="D7" s="22">
        <v>1500</v>
      </c>
      <c r="E7" s="22">
        <v>500</v>
      </c>
      <c r="F7" s="57"/>
    </row>
    <row r="8" spans="1:6" ht="13.5">
      <c r="A8" s="57" t="s">
        <v>193</v>
      </c>
      <c r="B8" s="57" t="s">
        <v>116</v>
      </c>
      <c r="C8" s="57" t="s">
        <v>117</v>
      </c>
      <c r="D8" s="22">
        <v>1000</v>
      </c>
      <c r="E8" s="22">
        <v>250</v>
      </c>
      <c r="F8" s="57"/>
    </row>
    <row r="9" spans="1:6" ht="13.5">
      <c r="A9" s="57" t="s">
        <v>130</v>
      </c>
      <c r="B9" s="57" t="s">
        <v>116</v>
      </c>
      <c r="C9" s="57" t="s">
        <v>117</v>
      </c>
      <c r="D9" s="22">
        <v>364</v>
      </c>
      <c r="E9" s="22">
        <v>91</v>
      </c>
      <c r="F9" s="57"/>
    </row>
    <row r="10" spans="1:6" ht="13.5">
      <c r="A10" s="57" t="s">
        <v>130</v>
      </c>
      <c r="B10" s="57" t="s">
        <v>116</v>
      </c>
      <c r="C10" s="57" t="s">
        <v>117</v>
      </c>
      <c r="D10" s="22">
        <v>400</v>
      </c>
      <c r="E10" s="22">
        <v>100</v>
      </c>
      <c r="F10" s="57"/>
    </row>
    <row r="11" spans="1:6" ht="13.5">
      <c r="A11" s="57" t="s">
        <v>130</v>
      </c>
      <c r="B11" s="57" t="s">
        <v>116</v>
      </c>
      <c r="C11" s="57" t="s">
        <v>117</v>
      </c>
      <c r="D11" s="22">
        <v>240</v>
      </c>
      <c r="E11" s="22">
        <v>60</v>
      </c>
      <c r="F11" s="57"/>
    </row>
    <row r="12" spans="1:6" ht="13.5">
      <c r="A12" s="57" t="s">
        <v>130</v>
      </c>
      <c r="B12" s="57" t="s">
        <v>116</v>
      </c>
      <c r="C12" s="57" t="s">
        <v>117</v>
      </c>
      <c r="D12" s="22">
        <v>10000</v>
      </c>
      <c r="E12" s="22">
        <v>10000</v>
      </c>
      <c r="F12" s="57"/>
    </row>
    <row r="13" spans="1:6" ht="13.5">
      <c r="A13" s="57" t="s">
        <v>130</v>
      </c>
      <c r="B13" s="57" t="s">
        <v>98</v>
      </c>
      <c r="C13" s="57" t="s">
        <v>99</v>
      </c>
      <c r="D13" s="22">
        <v>250</v>
      </c>
      <c r="E13" s="22">
        <v>50</v>
      </c>
      <c r="F13" s="57"/>
    </row>
    <row r="14" spans="1:6" ht="13.5">
      <c r="A14" s="57" t="s">
        <v>130</v>
      </c>
      <c r="B14" s="57" t="s">
        <v>98</v>
      </c>
      <c r="C14" s="57" t="s">
        <v>99</v>
      </c>
      <c r="D14" s="22">
        <v>200</v>
      </c>
      <c r="E14" s="22">
        <v>50</v>
      </c>
      <c r="F14" s="57"/>
    </row>
    <row r="15" spans="1:6" ht="13.5">
      <c r="A15" s="57" t="s">
        <v>130</v>
      </c>
      <c r="B15" s="57" t="s">
        <v>116</v>
      </c>
      <c r="C15" s="57" t="s">
        <v>117</v>
      </c>
      <c r="D15" s="22">
        <v>848</v>
      </c>
      <c r="E15" s="22">
        <v>212</v>
      </c>
      <c r="F15" s="57"/>
    </row>
    <row r="16" spans="1:6" ht="13.5">
      <c r="A16" s="57" t="s">
        <v>130</v>
      </c>
      <c r="B16" s="57" t="s">
        <v>318</v>
      </c>
      <c r="C16" s="57" t="s">
        <v>319</v>
      </c>
      <c r="D16" s="22">
        <v>1200</v>
      </c>
      <c r="E16" s="22">
        <v>300</v>
      </c>
      <c r="F16" s="57"/>
    </row>
    <row r="17" spans="1:6" ht="13.5">
      <c r="A17" s="57" t="s">
        <v>1142</v>
      </c>
      <c r="B17" s="57" t="s">
        <v>98</v>
      </c>
      <c r="C17" s="57" t="s">
        <v>99</v>
      </c>
      <c r="D17" s="22">
        <v>1500</v>
      </c>
      <c r="E17" s="22">
        <v>500</v>
      </c>
      <c r="F17" s="57"/>
    </row>
    <row r="18" spans="1:6" ht="13.5">
      <c r="A18" s="57" t="s">
        <v>567</v>
      </c>
      <c r="B18" s="57" t="s">
        <v>568</v>
      </c>
      <c r="C18" s="57" t="s">
        <v>99</v>
      </c>
      <c r="D18" s="22">
        <v>2250</v>
      </c>
      <c r="E18" s="22">
        <v>750</v>
      </c>
      <c r="F18" s="57"/>
    </row>
    <row r="19" spans="1:6" ht="13.5">
      <c r="A19" s="57" t="s">
        <v>94</v>
      </c>
      <c r="B19" s="57" t="s">
        <v>95</v>
      </c>
      <c r="C19" s="57" t="s">
        <v>96</v>
      </c>
      <c r="D19" s="22">
        <v>4800</v>
      </c>
      <c r="E19" s="22">
        <v>1200</v>
      </c>
      <c r="F19" s="57"/>
    </row>
    <row r="20" spans="1:6" ht="13.5">
      <c r="A20" s="57" t="s">
        <v>1312</v>
      </c>
      <c r="B20" s="57" t="s">
        <v>360</v>
      </c>
      <c r="C20" s="57" t="s">
        <v>361</v>
      </c>
      <c r="D20" s="22">
        <v>300</v>
      </c>
      <c r="E20" s="22">
        <v>100</v>
      </c>
      <c r="F20" s="57"/>
    </row>
    <row r="21" spans="1:6" ht="13.5">
      <c r="A21" s="57" t="s">
        <v>97</v>
      </c>
      <c r="B21" s="57" t="s">
        <v>98</v>
      </c>
      <c r="C21" s="57" t="s">
        <v>99</v>
      </c>
      <c r="D21" s="22">
        <v>400</v>
      </c>
      <c r="E21" s="22">
        <v>100</v>
      </c>
      <c r="F21" s="57"/>
    </row>
    <row r="22" spans="1:6" ht="13.5">
      <c r="A22" s="57" t="s">
        <v>1005</v>
      </c>
      <c r="B22" s="57" t="s">
        <v>116</v>
      </c>
      <c r="C22" s="57" t="s">
        <v>117</v>
      </c>
      <c r="D22" s="22">
        <v>20000</v>
      </c>
      <c r="E22" s="22">
        <v>20000</v>
      </c>
      <c r="F22" s="57"/>
    </row>
    <row r="23" spans="1:6" ht="13.5">
      <c r="A23" s="57" t="s">
        <v>1152</v>
      </c>
      <c r="B23" s="57" t="s">
        <v>116</v>
      </c>
      <c r="C23" s="57" t="s">
        <v>117</v>
      </c>
      <c r="D23" s="22">
        <v>750</v>
      </c>
      <c r="E23" s="22">
        <v>250</v>
      </c>
      <c r="F23" s="57"/>
    </row>
    <row r="24" spans="1:6" ht="13.5">
      <c r="A24" s="57" t="s">
        <v>1152</v>
      </c>
      <c r="B24" s="57" t="s">
        <v>116</v>
      </c>
      <c r="C24" s="57" t="s">
        <v>117</v>
      </c>
      <c r="D24" s="22">
        <v>1250</v>
      </c>
      <c r="E24" s="22">
        <v>250</v>
      </c>
      <c r="F24" s="57"/>
    </row>
    <row r="25" spans="1:6" ht="13.5">
      <c r="A25" s="57" t="s">
        <v>720</v>
      </c>
      <c r="B25" s="57" t="s">
        <v>116</v>
      </c>
      <c r="C25" s="57" t="s">
        <v>117</v>
      </c>
      <c r="D25" s="22">
        <v>1500</v>
      </c>
      <c r="E25" s="22">
        <v>500</v>
      </c>
      <c r="F25" s="57"/>
    </row>
    <row r="26" spans="1:6" ht="13.5">
      <c r="A26" s="57" t="s">
        <v>1008</v>
      </c>
      <c r="B26" s="57" t="s">
        <v>1014</v>
      </c>
      <c r="C26" s="57" t="s">
        <v>1015</v>
      </c>
      <c r="D26" s="22">
        <v>10000</v>
      </c>
      <c r="E26" s="22">
        <v>5000</v>
      </c>
      <c r="F26" s="57"/>
    </row>
    <row r="27" spans="1:6" ht="13.5">
      <c r="A27" s="57" t="s">
        <v>985</v>
      </c>
      <c r="B27" s="57" t="s">
        <v>287</v>
      </c>
      <c r="C27" s="57" t="s">
        <v>99</v>
      </c>
      <c r="D27" s="22">
        <v>6000</v>
      </c>
      <c r="E27" s="22">
        <v>2000</v>
      </c>
      <c r="F27" s="57"/>
    </row>
    <row r="28" spans="1:6" ht="13.5">
      <c r="A28" s="57" t="s">
        <v>708</v>
      </c>
      <c r="B28" s="57" t="s">
        <v>716</v>
      </c>
      <c r="C28" s="57" t="s">
        <v>117</v>
      </c>
      <c r="D28" s="22">
        <v>3000</v>
      </c>
      <c r="E28" s="22">
        <v>1000</v>
      </c>
      <c r="F28" s="57"/>
    </row>
    <row r="29" spans="1:6" ht="13.5">
      <c r="A29" s="57" t="s">
        <v>165</v>
      </c>
      <c r="B29" s="57" t="s">
        <v>169</v>
      </c>
      <c r="C29" s="57" t="s">
        <v>162</v>
      </c>
      <c r="D29" s="22">
        <v>15000</v>
      </c>
      <c r="E29" s="22">
        <v>5000</v>
      </c>
      <c r="F29" s="57"/>
    </row>
    <row r="30" spans="1:6" ht="13.5">
      <c r="A30" s="57" t="s">
        <v>165</v>
      </c>
      <c r="B30" s="57" t="s">
        <v>169</v>
      </c>
      <c r="C30" s="57" t="s">
        <v>162</v>
      </c>
      <c r="D30" s="22">
        <v>15000</v>
      </c>
      <c r="E30" s="22">
        <v>5000</v>
      </c>
      <c r="F30" s="57"/>
    </row>
    <row r="31" spans="1:6" ht="13.5">
      <c r="A31" s="57" t="s">
        <v>326</v>
      </c>
      <c r="B31" s="57" t="s">
        <v>327</v>
      </c>
      <c r="C31" s="57" t="s">
        <v>328</v>
      </c>
      <c r="D31" s="22">
        <v>250</v>
      </c>
      <c r="E31" s="22">
        <v>50</v>
      </c>
      <c r="F31" s="57"/>
    </row>
    <row r="32" spans="1:6" ht="13.5">
      <c r="A32" s="57" t="s">
        <v>1103</v>
      </c>
      <c r="B32" s="57" t="s">
        <v>116</v>
      </c>
      <c r="C32" s="57" t="s">
        <v>117</v>
      </c>
      <c r="D32" s="22">
        <v>200</v>
      </c>
      <c r="E32" s="22">
        <v>50</v>
      </c>
      <c r="F32" s="57"/>
    </row>
    <row r="33" spans="1:6" ht="13.5">
      <c r="A33" s="57" t="s">
        <v>1103</v>
      </c>
      <c r="B33" s="57" t="s">
        <v>116</v>
      </c>
      <c r="C33" s="57" t="s">
        <v>117</v>
      </c>
      <c r="D33" s="22">
        <v>3000</v>
      </c>
      <c r="E33" s="22">
        <v>1000</v>
      </c>
      <c r="F33" s="57"/>
    </row>
    <row r="34" spans="1:6" ht="13.5">
      <c r="A34" s="57" t="s">
        <v>1103</v>
      </c>
      <c r="B34" s="57" t="s">
        <v>116</v>
      </c>
      <c r="C34" s="57" t="s">
        <v>117</v>
      </c>
      <c r="D34" s="22">
        <v>19901</v>
      </c>
      <c r="E34" s="22">
        <v>100000</v>
      </c>
      <c r="F34" s="57"/>
    </row>
    <row r="35" spans="1:6" ht="13.5">
      <c r="A35" s="57" t="s">
        <v>979</v>
      </c>
      <c r="B35" s="57" t="s">
        <v>287</v>
      </c>
      <c r="C35" s="57" t="s">
        <v>99</v>
      </c>
      <c r="D35" s="22">
        <v>3150</v>
      </c>
      <c r="E35" s="22">
        <v>1050</v>
      </c>
      <c r="F35" s="57"/>
    </row>
    <row r="36" spans="1:6" ht="13.5">
      <c r="A36" s="57" t="s">
        <v>581</v>
      </c>
      <c r="B36" s="57" t="s">
        <v>318</v>
      </c>
      <c r="C36" s="57" t="s">
        <v>319</v>
      </c>
      <c r="D36" s="22">
        <v>2400</v>
      </c>
      <c r="E36" s="22">
        <v>600</v>
      </c>
      <c r="F36" s="57"/>
    </row>
    <row r="37" spans="1:6" ht="13.5">
      <c r="A37" s="57" t="s">
        <v>1189</v>
      </c>
      <c r="B37" s="57" t="s">
        <v>1205</v>
      </c>
      <c r="C37" s="57" t="s">
        <v>328</v>
      </c>
      <c r="D37" s="22">
        <v>750</v>
      </c>
      <c r="E37" s="22">
        <v>250</v>
      </c>
      <c r="F37" s="57"/>
    </row>
    <row r="38" spans="1:6" ht="13.5">
      <c r="A38" s="57" t="s">
        <v>334</v>
      </c>
      <c r="B38" s="57" t="s">
        <v>344</v>
      </c>
      <c r="C38" s="57" t="s">
        <v>99</v>
      </c>
      <c r="D38" s="22">
        <v>400</v>
      </c>
      <c r="E38" s="22">
        <v>100</v>
      </c>
      <c r="F38" s="57"/>
    </row>
    <row r="39" spans="1:6" ht="13.5">
      <c r="A39" s="57" t="s">
        <v>709</v>
      </c>
      <c r="B39" s="57" t="s">
        <v>717</v>
      </c>
      <c r="C39" s="57" t="s">
        <v>614</v>
      </c>
      <c r="D39" s="22">
        <v>1500</v>
      </c>
      <c r="E39" s="22">
        <v>500</v>
      </c>
      <c r="F39" s="57"/>
    </row>
    <row r="40" spans="1:6" ht="13.5">
      <c r="A40" s="57" t="s">
        <v>876</v>
      </c>
      <c r="B40" s="57" t="s">
        <v>116</v>
      </c>
      <c r="C40" s="57" t="s">
        <v>117</v>
      </c>
      <c r="D40" s="22">
        <v>22500</v>
      </c>
      <c r="E40" s="22">
        <v>7500</v>
      </c>
      <c r="F40" s="57"/>
    </row>
    <row r="41" spans="1:6" ht="13.5">
      <c r="A41" s="57" t="s">
        <v>451</v>
      </c>
      <c r="B41" s="57" t="s">
        <v>132</v>
      </c>
      <c r="C41" s="57" t="s">
        <v>99</v>
      </c>
      <c r="D41" s="22">
        <v>15000</v>
      </c>
      <c r="E41" s="22">
        <v>5000</v>
      </c>
      <c r="F41" s="57"/>
    </row>
    <row r="42" spans="1:6" ht="13.5">
      <c r="A42" s="57" t="s">
        <v>341</v>
      </c>
      <c r="B42" s="57" t="s">
        <v>343</v>
      </c>
      <c r="C42" s="57" t="s">
        <v>99</v>
      </c>
      <c r="D42" s="22">
        <v>400</v>
      </c>
      <c r="E42" s="22">
        <v>100</v>
      </c>
      <c r="F42" s="57"/>
    </row>
    <row r="43" spans="1:6" ht="13.5">
      <c r="A43" s="57" t="s">
        <v>1165</v>
      </c>
      <c r="B43" s="57" t="s">
        <v>318</v>
      </c>
      <c r="C43" s="57" t="s">
        <v>319</v>
      </c>
      <c r="D43" s="22">
        <v>9000</v>
      </c>
      <c r="E43" s="22">
        <v>3000</v>
      </c>
      <c r="F43" s="57"/>
    </row>
    <row r="44" spans="1:6" ht="13.5">
      <c r="A44" s="57" t="s">
        <v>170</v>
      </c>
      <c r="B44" s="57" t="s">
        <v>132</v>
      </c>
      <c r="C44" s="57" t="s">
        <v>99</v>
      </c>
      <c r="D44" s="22">
        <v>1500</v>
      </c>
      <c r="E44" s="22">
        <v>500</v>
      </c>
      <c r="F44" s="57"/>
    </row>
    <row r="45" spans="1:6" ht="13.5">
      <c r="A45" s="57" t="s">
        <v>517</v>
      </c>
      <c r="B45" s="57" t="s">
        <v>518</v>
      </c>
      <c r="C45" s="57" t="s">
        <v>117</v>
      </c>
      <c r="D45" s="22">
        <v>11100</v>
      </c>
      <c r="E45" s="22">
        <v>3700</v>
      </c>
      <c r="F45" s="57"/>
    </row>
    <row r="46" spans="1:6" ht="13.5">
      <c r="A46" s="57" t="s">
        <v>517</v>
      </c>
      <c r="B46" s="57" t="s">
        <v>518</v>
      </c>
      <c r="C46" s="57" t="s">
        <v>117</v>
      </c>
      <c r="D46" s="22">
        <v>15000</v>
      </c>
      <c r="E46" s="22">
        <v>5000</v>
      </c>
      <c r="F46" s="57"/>
    </row>
    <row r="47" spans="1:6" ht="13.5">
      <c r="A47" s="57" t="s">
        <v>215</v>
      </c>
      <c r="B47" s="57" t="s">
        <v>115</v>
      </c>
      <c r="C47" s="57" t="s">
        <v>99</v>
      </c>
      <c r="D47" s="22">
        <v>3000</v>
      </c>
      <c r="E47" s="22">
        <v>1000</v>
      </c>
      <c r="F47" s="57"/>
    </row>
    <row r="48" spans="1:6" ht="13.5">
      <c r="A48" s="57" t="s">
        <v>481</v>
      </c>
      <c r="B48" s="57" t="s">
        <v>115</v>
      </c>
      <c r="C48" s="57" t="s">
        <v>99</v>
      </c>
      <c r="D48" s="22">
        <v>3000</v>
      </c>
      <c r="E48" s="22">
        <v>1000</v>
      </c>
      <c r="F48" s="57"/>
    </row>
    <row r="49" spans="1:6" ht="13.5">
      <c r="A49" s="57" t="s">
        <v>481</v>
      </c>
      <c r="B49" s="57" t="s">
        <v>115</v>
      </c>
      <c r="C49" s="57" t="s">
        <v>99</v>
      </c>
      <c r="D49" s="22">
        <v>75000</v>
      </c>
      <c r="E49" s="22">
        <v>25000</v>
      </c>
      <c r="F49" s="57"/>
    </row>
    <row r="50" spans="1:6" ht="13.5">
      <c r="A50" s="57" t="s">
        <v>1187</v>
      </c>
      <c r="B50" s="57" t="s">
        <v>1203</v>
      </c>
      <c r="C50" s="57" t="s">
        <v>614</v>
      </c>
      <c r="D50" s="22">
        <v>750</v>
      </c>
      <c r="E50" s="22">
        <v>250</v>
      </c>
      <c r="F50" s="57"/>
    </row>
    <row r="51" spans="1:6" ht="13.5">
      <c r="A51" s="57" t="s">
        <v>337</v>
      </c>
      <c r="B51" s="57" t="s">
        <v>116</v>
      </c>
      <c r="C51" s="57" t="s">
        <v>117</v>
      </c>
      <c r="D51" s="22">
        <v>10000</v>
      </c>
      <c r="E51" s="22">
        <v>10000</v>
      </c>
      <c r="F51" s="57"/>
    </row>
    <row r="52" spans="1:6" ht="13.5">
      <c r="A52" s="57" t="s">
        <v>1140</v>
      </c>
      <c r="B52" s="57" t="s">
        <v>1151</v>
      </c>
      <c r="C52" s="57" t="s">
        <v>99</v>
      </c>
      <c r="D52" s="22">
        <v>8100</v>
      </c>
      <c r="E52" s="22">
        <v>2700</v>
      </c>
      <c r="F52" s="57"/>
    </row>
    <row r="53" spans="1:6" ht="13.5">
      <c r="A53" s="57" t="s">
        <v>1158</v>
      </c>
      <c r="B53" s="57" t="s">
        <v>1168</v>
      </c>
      <c r="C53" s="57" t="s">
        <v>96</v>
      </c>
      <c r="D53" s="22">
        <v>300</v>
      </c>
      <c r="E53" s="22">
        <v>100</v>
      </c>
      <c r="F53" s="57"/>
    </row>
    <row r="54" spans="1:6" ht="13.5">
      <c r="A54" s="57" t="s">
        <v>564</v>
      </c>
      <c r="B54" s="57" t="s">
        <v>132</v>
      </c>
      <c r="C54" s="57" t="s">
        <v>99</v>
      </c>
      <c r="D54" s="22">
        <v>7500</v>
      </c>
      <c r="E54" s="22">
        <v>2500</v>
      </c>
      <c r="F54" s="57"/>
    </row>
    <row r="55" spans="1:6" ht="13.5">
      <c r="A55" s="57" t="s">
        <v>578</v>
      </c>
      <c r="B55" s="57" t="s">
        <v>132</v>
      </c>
      <c r="C55" s="57" t="s">
        <v>99</v>
      </c>
      <c r="D55" s="22">
        <v>22500</v>
      </c>
      <c r="E55" s="22">
        <v>7500</v>
      </c>
      <c r="F55" s="57"/>
    </row>
    <row r="56" spans="1:6" ht="13.5">
      <c r="A56" s="57" t="s">
        <v>577</v>
      </c>
      <c r="B56" s="57" t="s">
        <v>132</v>
      </c>
      <c r="C56" s="57" t="s">
        <v>99</v>
      </c>
      <c r="D56" s="22">
        <v>3750</v>
      </c>
      <c r="E56" s="22">
        <v>1250</v>
      </c>
      <c r="F56" s="57"/>
    </row>
    <row r="57" spans="1:6" ht="13.5">
      <c r="A57" s="57" t="s">
        <v>405</v>
      </c>
      <c r="B57" s="57" t="s">
        <v>327</v>
      </c>
      <c r="C57" s="57" t="s">
        <v>328</v>
      </c>
      <c r="D57" s="22">
        <v>2500</v>
      </c>
      <c r="E57" s="22">
        <v>2500</v>
      </c>
      <c r="F57" s="57"/>
    </row>
    <row r="58" spans="1:6" ht="13.5">
      <c r="A58" s="57" t="s">
        <v>789</v>
      </c>
      <c r="B58" s="57" t="s">
        <v>116</v>
      </c>
      <c r="C58" s="57" t="s">
        <v>117</v>
      </c>
      <c r="D58" s="22">
        <v>10000</v>
      </c>
      <c r="E58" s="22">
        <v>10000</v>
      </c>
      <c r="F58" s="57"/>
    </row>
    <row r="59" spans="1:6" ht="13.5">
      <c r="A59" s="57" t="s">
        <v>789</v>
      </c>
      <c r="B59" s="57" t="s">
        <v>116</v>
      </c>
      <c r="C59" s="57" t="s">
        <v>117</v>
      </c>
      <c r="D59" s="22">
        <v>10000</v>
      </c>
      <c r="E59" s="22">
        <v>20000</v>
      </c>
      <c r="F59" s="57"/>
    </row>
    <row r="60" spans="1:6" ht="13.5">
      <c r="A60" s="57" t="s">
        <v>559</v>
      </c>
      <c r="B60" s="57" t="s">
        <v>132</v>
      </c>
      <c r="C60" s="57" t="s">
        <v>99</v>
      </c>
      <c r="D60" s="22">
        <v>3000</v>
      </c>
      <c r="E60" s="22">
        <v>1000</v>
      </c>
      <c r="F60" s="57"/>
    </row>
    <row r="61" spans="1:6" ht="13.5">
      <c r="A61" s="57" t="s">
        <v>559</v>
      </c>
      <c r="B61" s="57" t="s">
        <v>132</v>
      </c>
      <c r="C61" s="57" t="s">
        <v>99</v>
      </c>
      <c r="D61" s="22">
        <v>2500</v>
      </c>
      <c r="E61" s="22">
        <v>500</v>
      </c>
      <c r="F61" s="57"/>
    </row>
    <row r="62" spans="1:6" ht="13.5">
      <c r="A62" s="57" t="s">
        <v>559</v>
      </c>
      <c r="B62" s="57" t="s">
        <v>132</v>
      </c>
      <c r="C62" s="57" t="s">
        <v>99</v>
      </c>
      <c r="D62" s="22">
        <v>200</v>
      </c>
      <c r="E62" s="22">
        <v>50</v>
      </c>
      <c r="F62" s="57"/>
    </row>
    <row r="63" spans="1:6" ht="13.5">
      <c r="A63" s="57" t="s">
        <v>559</v>
      </c>
      <c r="B63" s="57" t="s">
        <v>132</v>
      </c>
      <c r="C63" s="57" t="s">
        <v>99</v>
      </c>
      <c r="D63" s="22">
        <v>4875</v>
      </c>
      <c r="E63" s="22">
        <v>1625</v>
      </c>
      <c r="F63" s="57"/>
    </row>
    <row r="64" spans="1:6" ht="13.5">
      <c r="A64" s="57" t="s">
        <v>396</v>
      </c>
      <c r="B64" s="57" t="s">
        <v>287</v>
      </c>
      <c r="C64" s="57" t="s">
        <v>99</v>
      </c>
      <c r="D64" s="22">
        <v>1000</v>
      </c>
      <c r="E64" s="22">
        <v>500</v>
      </c>
      <c r="F64" s="57"/>
    </row>
    <row r="65" spans="1:6" ht="13.5">
      <c r="A65" s="57" t="s">
        <v>1153</v>
      </c>
      <c r="B65" s="57" t="s">
        <v>116</v>
      </c>
      <c r="C65" s="57" t="s">
        <v>117</v>
      </c>
      <c r="D65" s="22">
        <v>300</v>
      </c>
      <c r="E65" s="22">
        <v>100</v>
      </c>
      <c r="F65" s="57"/>
    </row>
    <row r="66" spans="1:6" ht="13.5">
      <c r="A66" s="57" t="s">
        <v>846</v>
      </c>
      <c r="B66" s="57" t="s">
        <v>318</v>
      </c>
      <c r="C66" s="57" t="s">
        <v>319</v>
      </c>
      <c r="D66" s="22">
        <v>8000</v>
      </c>
      <c r="E66" s="22">
        <v>2000</v>
      </c>
      <c r="F66" s="57"/>
    </row>
    <row r="67" spans="1:6" ht="13.5">
      <c r="A67" s="57" t="s">
        <v>110</v>
      </c>
      <c r="B67" s="57" t="s">
        <v>113</v>
      </c>
      <c r="C67" s="57" t="s">
        <v>114</v>
      </c>
      <c r="D67" s="22">
        <v>500</v>
      </c>
      <c r="E67" s="22">
        <v>100</v>
      </c>
      <c r="F67" s="57"/>
    </row>
    <row r="68" spans="1:6" ht="13.5">
      <c r="A68" s="57" t="s">
        <v>166</v>
      </c>
      <c r="B68" s="57" t="s">
        <v>116</v>
      </c>
      <c r="C68" s="57" t="s">
        <v>117</v>
      </c>
      <c r="D68" s="22">
        <v>24000</v>
      </c>
      <c r="E68" s="22">
        <v>8000</v>
      </c>
      <c r="F68" s="57"/>
    </row>
    <row r="69" spans="1:6" ht="13.5">
      <c r="A69" s="57" t="s">
        <v>166</v>
      </c>
      <c r="B69" s="57" t="s">
        <v>116</v>
      </c>
      <c r="C69" s="57" t="s">
        <v>117</v>
      </c>
      <c r="D69" s="22">
        <v>500</v>
      </c>
      <c r="E69" s="22">
        <v>100</v>
      </c>
      <c r="F69" s="57"/>
    </row>
    <row r="70" spans="1:6" ht="13.5">
      <c r="A70" s="57" t="s">
        <v>983</v>
      </c>
      <c r="B70" s="57" t="s">
        <v>526</v>
      </c>
      <c r="C70" s="57" t="s">
        <v>991</v>
      </c>
      <c r="D70" s="22">
        <v>2592</v>
      </c>
      <c r="E70" s="22">
        <v>648</v>
      </c>
      <c r="F70" s="57"/>
    </row>
    <row r="71" spans="1:6" ht="13.5">
      <c r="A71" s="57" t="s">
        <v>1006</v>
      </c>
      <c r="B71" s="57" t="s">
        <v>116</v>
      </c>
      <c r="C71" s="57" t="s">
        <v>117</v>
      </c>
      <c r="D71" s="22">
        <v>25000</v>
      </c>
      <c r="E71" s="22">
        <v>25000</v>
      </c>
      <c r="F71" s="57"/>
    </row>
    <row r="72" spans="1:6" ht="13.5">
      <c r="A72" s="57" t="s">
        <v>711</v>
      </c>
      <c r="B72" s="57" t="s">
        <v>714</v>
      </c>
      <c r="C72" s="57" t="s">
        <v>99</v>
      </c>
      <c r="D72" s="22">
        <v>3750</v>
      </c>
      <c r="E72" s="22">
        <v>1250</v>
      </c>
      <c r="F72" s="57"/>
    </row>
    <row r="73" spans="1:6" ht="13.5">
      <c r="A73" s="57" t="s">
        <v>446</v>
      </c>
      <c r="B73" s="57" t="s">
        <v>447</v>
      </c>
      <c r="C73" s="57" t="s">
        <v>361</v>
      </c>
      <c r="D73" s="22">
        <v>7500</v>
      </c>
      <c r="E73" s="22">
        <v>2500</v>
      </c>
      <c r="F73" s="57"/>
    </row>
    <row r="74" spans="1:6" ht="13.5">
      <c r="A74" s="57" t="s">
        <v>446</v>
      </c>
      <c r="B74" s="57" t="s">
        <v>447</v>
      </c>
      <c r="C74" s="57" t="s">
        <v>361</v>
      </c>
      <c r="D74" s="22">
        <v>7500</v>
      </c>
      <c r="E74" s="22">
        <v>2500</v>
      </c>
      <c r="F74" s="57"/>
    </row>
    <row r="75" spans="1:6" ht="13.5">
      <c r="A75" s="57" t="s">
        <v>349</v>
      </c>
      <c r="B75" s="57" t="s">
        <v>350</v>
      </c>
      <c r="C75" s="57" t="s">
        <v>117</v>
      </c>
      <c r="D75" s="22">
        <v>5000</v>
      </c>
      <c r="E75" s="22">
        <v>5000</v>
      </c>
      <c r="F75" s="57"/>
    </row>
    <row r="76" spans="1:6" ht="13.5">
      <c r="A76" s="57" t="s">
        <v>618</v>
      </c>
      <c r="B76" s="57" t="s">
        <v>619</v>
      </c>
      <c r="C76" s="57" t="s">
        <v>620</v>
      </c>
      <c r="D76" s="22">
        <v>250</v>
      </c>
      <c r="E76" s="22">
        <v>50</v>
      </c>
      <c r="F76" s="57"/>
    </row>
    <row r="77" spans="1:6" ht="13.5">
      <c r="A77" s="57" t="s">
        <v>912</v>
      </c>
      <c r="B77" s="57" t="s">
        <v>916</v>
      </c>
      <c r="C77" s="57" t="s">
        <v>319</v>
      </c>
      <c r="D77" s="22">
        <v>7200</v>
      </c>
      <c r="E77" s="22">
        <v>1800</v>
      </c>
      <c r="F77" s="57"/>
    </row>
    <row r="78" spans="1:6" ht="13.5">
      <c r="A78" s="57" t="s">
        <v>575</v>
      </c>
      <c r="B78" s="57" t="s">
        <v>576</v>
      </c>
      <c r="C78" s="57" t="s">
        <v>573</v>
      </c>
      <c r="D78" s="22">
        <v>3750</v>
      </c>
      <c r="E78" s="22">
        <v>1250</v>
      </c>
      <c r="F78" s="57"/>
    </row>
    <row r="79" spans="1:6" ht="13.5">
      <c r="A79" s="57" t="s">
        <v>335</v>
      </c>
      <c r="B79" s="57" t="s">
        <v>132</v>
      </c>
      <c r="C79" s="57" t="s">
        <v>99</v>
      </c>
      <c r="D79" s="22">
        <v>1200</v>
      </c>
      <c r="E79" s="22">
        <v>300</v>
      </c>
      <c r="F79" s="57"/>
    </row>
    <row r="80" spans="1:6" ht="13.5">
      <c r="A80" s="57" t="s">
        <v>335</v>
      </c>
      <c r="B80" s="57" t="s">
        <v>132</v>
      </c>
      <c r="C80" s="57" t="s">
        <v>99</v>
      </c>
      <c r="D80" s="22">
        <v>15000</v>
      </c>
      <c r="E80" s="22">
        <v>5000</v>
      </c>
      <c r="F80" s="57"/>
    </row>
    <row r="81" spans="1:6" ht="13.5">
      <c r="A81" s="57" t="s">
        <v>335</v>
      </c>
      <c r="B81" s="57" t="s">
        <v>132</v>
      </c>
      <c r="C81" s="57" t="s">
        <v>99</v>
      </c>
      <c r="D81" s="22">
        <v>37500</v>
      </c>
      <c r="E81" s="22">
        <v>12500</v>
      </c>
      <c r="F81" s="57"/>
    </row>
    <row r="82" spans="1:6" ht="13.5">
      <c r="A82" s="57" t="s">
        <v>335</v>
      </c>
      <c r="B82" s="57" t="s">
        <v>132</v>
      </c>
      <c r="C82" s="57" t="s">
        <v>99</v>
      </c>
      <c r="D82" s="22">
        <v>2250</v>
      </c>
      <c r="E82" s="22">
        <v>750</v>
      </c>
      <c r="F82" s="57"/>
    </row>
    <row r="83" spans="1:6" ht="13.5">
      <c r="A83" s="57" t="s">
        <v>323</v>
      </c>
      <c r="B83" s="57" t="s">
        <v>324</v>
      </c>
      <c r="C83" s="57" t="s">
        <v>325</v>
      </c>
      <c r="D83" s="22">
        <v>250</v>
      </c>
      <c r="E83" s="22">
        <v>50</v>
      </c>
      <c r="F83" s="57"/>
    </row>
    <row r="84" spans="1:6" ht="13.5">
      <c r="A84" s="57" t="s">
        <v>390</v>
      </c>
      <c r="B84" s="57" t="s">
        <v>287</v>
      </c>
      <c r="C84" s="57" t="s">
        <v>99</v>
      </c>
      <c r="D84" s="22">
        <v>250</v>
      </c>
      <c r="E84" s="22">
        <v>50</v>
      </c>
      <c r="F84" s="57"/>
    </row>
    <row r="85" spans="1:6" ht="13.5">
      <c r="A85" s="57" t="s">
        <v>503</v>
      </c>
      <c r="B85" s="57" t="s">
        <v>287</v>
      </c>
      <c r="C85" s="57" t="s">
        <v>99</v>
      </c>
      <c r="D85" s="22">
        <v>250</v>
      </c>
      <c r="E85" s="22">
        <v>50</v>
      </c>
      <c r="F85" s="57"/>
    </row>
    <row r="86" spans="1:6" ht="13.5">
      <c r="A86" s="57" t="s">
        <v>560</v>
      </c>
      <c r="B86" s="57" t="s">
        <v>132</v>
      </c>
      <c r="C86" s="57" t="s">
        <v>99</v>
      </c>
      <c r="D86" s="22">
        <v>3000</v>
      </c>
      <c r="E86" s="22">
        <v>1000</v>
      </c>
      <c r="F86" s="57"/>
    </row>
    <row r="87" spans="1:6" ht="13.5">
      <c r="A87" s="57" t="s">
        <v>1143</v>
      </c>
      <c r="B87" s="57" t="s">
        <v>98</v>
      </c>
      <c r="C87" s="57" t="s">
        <v>99</v>
      </c>
      <c r="D87" s="22">
        <v>300</v>
      </c>
      <c r="E87" s="22">
        <v>100</v>
      </c>
      <c r="F87" s="57"/>
    </row>
    <row r="88" spans="1:6" ht="13.5">
      <c r="A88" s="57" t="s">
        <v>1106</v>
      </c>
      <c r="B88" s="57" t="s">
        <v>360</v>
      </c>
      <c r="C88" s="57" t="s">
        <v>361</v>
      </c>
      <c r="D88" s="22">
        <v>15000</v>
      </c>
      <c r="E88" s="22">
        <v>5000</v>
      </c>
      <c r="F88" s="57"/>
    </row>
    <row r="89" spans="1:6" ht="13.5">
      <c r="A89" s="57" t="s">
        <v>1160</v>
      </c>
      <c r="B89" s="57" t="s">
        <v>331</v>
      </c>
      <c r="C89" s="57" t="s">
        <v>330</v>
      </c>
      <c r="D89" s="22">
        <v>10000</v>
      </c>
      <c r="E89" s="22">
        <v>5000</v>
      </c>
      <c r="F89" s="57"/>
    </row>
    <row r="90" spans="1:6" ht="13.5">
      <c r="A90" s="57" t="s">
        <v>322</v>
      </c>
      <c r="B90" s="57" t="s">
        <v>318</v>
      </c>
      <c r="C90" s="57" t="s">
        <v>319</v>
      </c>
      <c r="D90" s="22">
        <v>4000</v>
      </c>
      <c r="E90" s="22">
        <v>1000</v>
      </c>
      <c r="F90" s="57"/>
    </row>
    <row r="91" spans="1:6" ht="13.5">
      <c r="A91" s="57" t="s">
        <v>321</v>
      </c>
      <c r="B91" s="57" t="s">
        <v>318</v>
      </c>
      <c r="C91" s="57" t="s">
        <v>319</v>
      </c>
      <c r="D91" s="22">
        <v>4000</v>
      </c>
      <c r="E91" s="22">
        <v>1000</v>
      </c>
      <c r="F91" s="57"/>
    </row>
    <row r="92" spans="1:6" ht="13.5">
      <c r="A92" s="57" t="s">
        <v>321</v>
      </c>
      <c r="B92" s="57" t="s">
        <v>318</v>
      </c>
      <c r="C92" s="57" t="s">
        <v>319</v>
      </c>
      <c r="D92" s="22">
        <v>8000</v>
      </c>
      <c r="E92" s="22">
        <v>2000</v>
      </c>
      <c r="F92" s="57"/>
    </row>
    <row r="93" spans="1:6" ht="13.5">
      <c r="A93" s="57" t="s">
        <v>466</v>
      </c>
      <c r="B93" s="57" t="s">
        <v>318</v>
      </c>
      <c r="C93" s="57" t="s">
        <v>319</v>
      </c>
      <c r="D93" s="22">
        <v>8700</v>
      </c>
      <c r="E93" s="22">
        <v>2900</v>
      </c>
      <c r="F93" s="57"/>
    </row>
    <row r="94" spans="1:6" ht="13.5">
      <c r="A94" s="57" t="s">
        <v>976</v>
      </c>
      <c r="B94" s="57" t="s">
        <v>988</v>
      </c>
      <c r="C94" s="57" t="s">
        <v>319</v>
      </c>
      <c r="D94" s="22">
        <v>8000</v>
      </c>
      <c r="E94" s="22">
        <v>2000</v>
      </c>
      <c r="F94" s="57"/>
    </row>
    <row r="95" spans="1:6" ht="13.5">
      <c r="A95" s="57" t="s">
        <v>1286</v>
      </c>
      <c r="B95" s="57" t="s">
        <v>1287</v>
      </c>
      <c r="C95" s="57" t="s">
        <v>1150</v>
      </c>
      <c r="D95" s="22">
        <v>14000</v>
      </c>
      <c r="E95" s="22">
        <v>6000</v>
      </c>
      <c r="F95" s="57"/>
    </row>
    <row r="96" spans="1:6" ht="13.5">
      <c r="A96" s="57" t="s">
        <v>167</v>
      </c>
      <c r="B96" s="57" t="s">
        <v>132</v>
      </c>
      <c r="C96" s="57" t="s">
        <v>99</v>
      </c>
      <c r="D96" s="22">
        <v>1500</v>
      </c>
      <c r="E96" s="22">
        <v>500</v>
      </c>
      <c r="F96" s="57"/>
    </row>
    <row r="97" spans="1:6" ht="13.5">
      <c r="A97" s="57" t="s">
        <v>167</v>
      </c>
      <c r="B97" s="57" t="s">
        <v>132</v>
      </c>
      <c r="C97" s="57" t="s">
        <v>99</v>
      </c>
      <c r="D97" s="22">
        <v>6000</v>
      </c>
      <c r="E97" s="22">
        <v>2000</v>
      </c>
      <c r="F97" s="57"/>
    </row>
    <row r="98" spans="1:6" ht="13.5">
      <c r="A98" s="57" t="s">
        <v>1101</v>
      </c>
      <c r="B98" s="57" t="s">
        <v>1102</v>
      </c>
      <c r="C98" s="57" t="s">
        <v>319</v>
      </c>
      <c r="D98" s="22">
        <v>6000</v>
      </c>
      <c r="E98" s="22">
        <v>1500</v>
      </c>
      <c r="F98" s="57"/>
    </row>
    <row r="99" spans="1:6" ht="13.5">
      <c r="A99" s="57" t="s">
        <v>1131</v>
      </c>
      <c r="B99" s="57" t="s">
        <v>318</v>
      </c>
      <c r="C99" s="57" t="s">
        <v>319</v>
      </c>
      <c r="D99" s="22">
        <v>8000</v>
      </c>
      <c r="E99" s="22">
        <v>2000</v>
      </c>
      <c r="F99" s="57"/>
    </row>
    <row r="100" spans="1:6" ht="13.5">
      <c r="A100" s="57" t="s">
        <v>472</v>
      </c>
      <c r="B100" s="57" t="s">
        <v>360</v>
      </c>
      <c r="C100" s="57" t="s">
        <v>361</v>
      </c>
      <c r="D100" s="22">
        <v>37500</v>
      </c>
      <c r="E100" s="22">
        <v>12500</v>
      </c>
      <c r="F100" s="57"/>
    </row>
    <row r="101" spans="1:6" ht="13.5">
      <c r="A101" s="57" t="s">
        <v>938</v>
      </c>
      <c r="B101" s="57" t="s">
        <v>939</v>
      </c>
      <c r="C101" s="57" t="s">
        <v>325</v>
      </c>
      <c r="D101" s="22">
        <v>60000</v>
      </c>
      <c r="E101" s="22">
        <v>20000</v>
      </c>
      <c r="F101" s="57"/>
    </row>
    <row r="102" spans="1:6" ht="13.5">
      <c r="A102" s="57" t="s">
        <v>592</v>
      </c>
      <c r="B102" s="57" t="s">
        <v>593</v>
      </c>
      <c r="C102" s="57" t="s">
        <v>117</v>
      </c>
      <c r="D102" s="22">
        <v>2000</v>
      </c>
      <c r="E102" s="22">
        <v>1000</v>
      </c>
      <c r="F102" s="57"/>
    </row>
    <row r="103" spans="1:6" ht="13.5">
      <c r="A103" s="57" t="s">
        <v>594</v>
      </c>
      <c r="B103" s="57" t="s">
        <v>595</v>
      </c>
      <c r="C103" s="57" t="s">
        <v>596</v>
      </c>
      <c r="D103" s="22">
        <v>500</v>
      </c>
      <c r="E103" s="22">
        <v>100</v>
      </c>
      <c r="F103" s="57"/>
    </row>
    <row r="104" spans="1:6" ht="13.5">
      <c r="A104" s="57" t="s">
        <v>861</v>
      </c>
      <c r="B104" s="57" t="s">
        <v>331</v>
      </c>
      <c r="C104" s="57" t="s">
        <v>330</v>
      </c>
      <c r="D104" s="22">
        <v>10000</v>
      </c>
      <c r="E104" s="22">
        <v>5000</v>
      </c>
      <c r="F104" s="57"/>
    </row>
    <row r="105" spans="1:6" ht="13.5">
      <c r="A105" s="57" t="s">
        <v>616</v>
      </c>
      <c r="B105" s="57" t="s">
        <v>613</v>
      </c>
      <c r="C105" s="57" t="s">
        <v>614</v>
      </c>
      <c r="D105" s="22">
        <v>7500</v>
      </c>
      <c r="E105" s="22">
        <v>2500</v>
      </c>
      <c r="F105" s="57"/>
    </row>
    <row r="106" spans="1:6" ht="13.5">
      <c r="A106" s="57" t="s">
        <v>523</v>
      </c>
      <c r="B106" s="57" t="s">
        <v>524</v>
      </c>
      <c r="C106" s="57" t="s">
        <v>361</v>
      </c>
      <c r="D106" s="22">
        <v>7500</v>
      </c>
      <c r="E106" s="22">
        <v>2500</v>
      </c>
      <c r="F106" s="57"/>
    </row>
    <row r="107" spans="1:6" ht="13.5">
      <c r="A107" s="57" t="s">
        <v>1135</v>
      </c>
      <c r="B107" s="57" t="s">
        <v>318</v>
      </c>
      <c r="C107" s="57" t="s">
        <v>319</v>
      </c>
      <c r="D107" s="22">
        <v>5988</v>
      </c>
      <c r="E107" s="22">
        <v>1497</v>
      </c>
      <c r="F107" s="57"/>
    </row>
    <row r="108" spans="1:6" ht="13.5">
      <c r="A108" s="57" t="s">
        <v>288</v>
      </c>
      <c r="B108" s="57" t="s">
        <v>115</v>
      </c>
      <c r="C108" s="57" t="s">
        <v>99</v>
      </c>
      <c r="D108" s="22">
        <v>1000</v>
      </c>
      <c r="E108" s="22">
        <v>500</v>
      </c>
      <c r="F108" s="57"/>
    </row>
    <row r="109" spans="1:6" ht="13.5">
      <c r="A109" s="57" t="s">
        <v>626</v>
      </c>
      <c r="B109" s="57" t="s">
        <v>287</v>
      </c>
      <c r="C109" s="57" t="s">
        <v>99</v>
      </c>
      <c r="D109" s="22">
        <v>5850</v>
      </c>
      <c r="E109" s="22">
        <v>1950</v>
      </c>
      <c r="F109" s="57"/>
    </row>
    <row r="110" spans="1:6" ht="13.5">
      <c r="A110" s="57" t="s">
        <v>864</v>
      </c>
      <c r="B110" s="57" t="s">
        <v>867</v>
      </c>
      <c r="C110" s="57" t="s">
        <v>868</v>
      </c>
      <c r="D110" s="22">
        <v>400</v>
      </c>
      <c r="E110" s="22">
        <v>100</v>
      </c>
      <c r="F110" s="57"/>
    </row>
    <row r="111" spans="1:6" ht="13.5">
      <c r="A111" s="57" t="s">
        <v>1162</v>
      </c>
      <c r="B111" s="57" t="s">
        <v>399</v>
      </c>
      <c r="C111" s="57" t="s">
        <v>117</v>
      </c>
      <c r="D111" s="22">
        <v>5325</v>
      </c>
      <c r="E111" s="22">
        <v>1775</v>
      </c>
      <c r="F111" s="57"/>
    </row>
    <row r="112" spans="1:6" ht="13.5">
      <c r="A112" s="57" t="s">
        <v>877</v>
      </c>
      <c r="B112" s="57" t="s">
        <v>318</v>
      </c>
      <c r="C112" s="57" t="s">
        <v>319</v>
      </c>
      <c r="D112" s="22">
        <v>6000</v>
      </c>
      <c r="E112" s="22">
        <v>1500</v>
      </c>
      <c r="F112" s="57"/>
    </row>
    <row r="113" spans="1:6" ht="13.5">
      <c r="A113" s="57" t="s">
        <v>741</v>
      </c>
      <c r="B113" s="57" t="s">
        <v>742</v>
      </c>
      <c r="C113" s="57" t="s">
        <v>743</v>
      </c>
      <c r="D113" s="22">
        <v>250</v>
      </c>
      <c r="E113" s="22">
        <v>50</v>
      </c>
      <c r="F113" s="57"/>
    </row>
    <row r="114" spans="1:6" ht="13.5">
      <c r="A114" s="57" t="s">
        <v>561</v>
      </c>
      <c r="B114" s="57" t="s">
        <v>360</v>
      </c>
      <c r="C114" s="57" t="s">
        <v>361</v>
      </c>
      <c r="D114" s="22">
        <v>9000</v>
      </c>
      <c r="E114" s="22">
        <v>3000</v>
      </c>
      <c r="F114" s="57"/>
    </row>
    <row r="115" spans="1:6" ht="13.5">
      <c r="A115" s="57" t="s">
        <v>788</v>
      </c>
      <c r="B115" s="57" t="s">
        <v>116</v>
      </c>
      <c r="C115" s="57" t="s">
        <v>117</v>
      </c>
      <c r="D115" s="22">
        <v>9000</v>
      </c>
      <c r="E115" s="22">
        <v>3000</v>
      </c>
      <c r="F115" s="57"/>
    </row>
    <row r="116" spans="1:6" ht="13.5">
      <c r="A116" s="57" t="s">
        <v>131</v>
      </c>
      <c r="B116" s="57" t="s">
        <v>132</v>
      </c>
      <c r="C116" s="57" t="s">
        <v>99</v>
      </c>
      <c r="D116" s="22">
        <v>3000</v>
      </c>
      <c r="E116" s="22">
        <v>1000</v>
      </c>
      <c r="F116" s="57"/>
    </row>
    <row r="117" spans="1:6" ht="13.5">
      <c r="A117" s="57" t="s">
        <v>978</v>
      </c>
      <c r="B117" s="57" t="s">
        <v>287</v>
      </c>
      <c r="C117" s="57" t="s">
        <v>99</v>
      </c>
      <c r="D117" s="22">
        <v>300</v>
      </c>
      <c r="E117" s="22">
        <v>100</v>
      </c>
      <c r="F117" s="57"/>
    </row>
    <row r="118" spans="1:6" ht="13.5">
      <c r="A118" s="57" t="s">
        <v>934</v>
      </c>
      <c r="B118" s="57" t="s">
        <v>935</v>
      </c>
      <c r="C118" s="57" t="s">
        <v>117</v>
      </c>
      <c r="D118" s="22">
        <v>8000</v>
      </c>
      <c r="E118" s="22">
        <v>2000</v>
      </c>
      <c r="F118" s="57"/>
    </row>
    <row r="119" spans="1:6" ht="13.5">
      <c r="A119" s="57" t="s">
        <v>476</v>
      </c>
      <c r="B119" s="57" t="s">
        <v>116</v>
      </c>
      <c r="C119" s="57" t="s">
        <v>117</v>
      </c>
      <c r="D119" s="22">
        <v>15000</v>
      </c>
      <c r="E119" s="22">
        <v>5000</v>
      </c>
      <c r="F119" s="57"/>
    </row>
    <row r="120" spans="1:6" ht="13.5">
      <c r="A120" s="57" t="s">
        <v>389</v>
      </c>
      <c r="B120" s="57" t="s">
        <v>98</v>
      </c>
      <c r="C120" s="57" t="s">
        <v>99</v>
      </c>
      <c r="D120" s="22">
        <v>18750</v>
      </c>
      <c r="E120" s="22">
        <v>6250</v>
      </c>
      <c r="F120" s="57"/>
    </row>
    <row r="121" spans="1:6" ht="13.5">
      <c r="A121" s="57" t="s">
        <v>389</v>
      </c>
      <c r="B121" s="57" t="s">
        <v>98</v>
      </c>
      <c r="C121" s="57" t="s">
        <v>99</v>
      </c>
      <c r="D121" s="22">
        <v>6000</v>
      </c>
      <c r="E121" s="22">
        <v>2000</v>
      </c>
      <c r="F121" s="57"/>
    </row>
    <row r="122" spans="1:6" ht="13.5">
      <c r="A122" s="57" t="s">
        <v>389</v>
      </c>
      <c r="B122" s="57" t="s">
        <v>98</v>
      </c>
      <c r="C122" s="57" t="s">
        <v>99</v>
      </c>
      <c r="D122" s="22">
        <v>3000</v>
      </c>
      <c r="E122" s="22">
        <v>1500</v>
      </c>
      <c r="F122" s="57"/>
    </row>
    <row r="123" spans="1:6" ht="13.5">
      <c r="A123" s="57" t="s">
        <v>389</v>
      </c>
      <c r="B123" s="57" t="s">
        <v>98</v>
      </c>
      <c r="C123" s="57" t="s">
        <v>99</v>
      </c>
      <c r="D123" s="22">
        <v>15000</v>
      </c>
      <c r="E123" s="22">
        <v>5000</v>
      </c>
      <c r="F123" s="57"/>
    </row>
    <row r="124" spans="1:6" ht="13.5">
      <c r="A124" s="57" t="s">
        <v>389</v>
      </c>
      <c r="B124" s="57" t="s">
        <v>98</v>
      </c>
      <c r="C124" s="57" t="s">
        <v>99</v>
      </c>
      <c r="D124" s="22">
        <v>1500</v>
      </c>
      <c r="E124" s="22">
        <v>500</v>
      </c>
      <c r="F124" s="57"/>
    </row>
    <row r="125" spans="1:6" ht="13.5">
      <c r="A125" s="57" t="s">
        <v>389</v>
      </c>
      <c r="B125" s="57" t="s">
        <v>98</v>
      </c>
      <c r="C125" s="57" t="s">
        <v>99</v>
      </c>
      <c r="D125" s="22">
        <v>3000</v>
      </c>
      <c r="E125" s="22">
        <v>1000</v>
      </c>
      <c r="F125" s="57"/>
    </row>
    <row r="126" spans="1:6" ht="13.5">
      <c r="A126" s="57" t="s">
        <v>389</v>
      </c>
      <c r="B126" s="57" t="s">
        <v>98</v>
      </c>
      <c r="C126" s="57" t="s">
        <v>99</v>
      </c>
      <c r="D126" s="22">
        <v>5000</v>
      </c>
      <c r="E126" s="22">
        <v>5000</v>
      </c>
      <c r="F126" s="57"/>
    </row>
    <row r="127" spans="1:6" ht="13.5">
      <c r="A127" s="57" t="s">
        <v>1161</v>
      </c>
      <c r="B127" s="57" t="s">
        <v>98</v>
      </c>
      <c r="C127" s="57" t="s">
        <v>99</v>
      </c>
      <c r="D127" s="22">
        <v>25000</v>
      </c>
      <c r="E127" s="22">
        <v>5000</v>
      </c>
      <c r="F127" s="57"/>
    </row>
    <row r="128" spans="1:6" ht="13.5">
      <c r="A128" s="57" t="s">
        <v>1134</v>
      </c>
      <c r="B128" s="57" t="s">
        <v>1148</v>
      </c>
      <c r="C128" s="57" t="s">
        <v>319</v>
      </c>
      <c r="D128" s="22">
        <v>6000</v>
      </c>
      <c r="E128" s="22">
        <v>1500</v>
      </c>
      <c r="F128" s="57"/>
    </row>
    <row r="129" spans="1:6" ht="13.5">
      <c r="A129" s="57" t="s">
        <v>842</v>
      </c>
      <c r="B129" s="57" t="s">
        <v>843</v>
      </c>
      <c r="C129" s="57" t="s">
        <v>117</v>
      </c>
      <c r="D129" s="22">
        <v>13455</v>
      </c>
      <c r="E129" s="22">
        <v>4485</v>
      </c>
      <c r="F129" s="57"/>
    </row>
    <row r="130" spans="1:6" ht="13.5">
      <c r="A130" s="57" t="s">
        <v>842</v>
      </c>
      <c r="B130" s="57" t="s">
        <v>843</v>
      </c>
      <c r="C130" s="57" t="s">
        <v>117</v>
      </c>
      <c r="D130" s="22">
        <v>9450</v>
      </c>
      <c r="E130" s="22">
        <v>3150</v>
      </c>
      <c r="F130" s="57"/>
    </row>
    <row r="131" spans="1:6" ht="13.5">
      <c r="A131" s="57" t="s">
        <v>986</v>
      </c>
      <c r="B131" s="57" t="s">
        <v>993</v>
      </c>
      <c r="C131" s="57" t="s">
        <v>162</v>
      </c>
      <c r="D131" s="22">
        <v>6000</v>
      </c>
      <c r="E131" s="22">
        <v>2000</v>
      </c>
      <c r="F131" s="57"/>
    </row>
    <row r="132" spans="1:6" ht="13.5">
      <c r="A132" s="57" t="s">
        <v>1001</v>
      </c>
      <c r="B132" s="57" t="s">
        <v>1011</v>
      </c>
      <c r="C132" s="57" t="s">
        <v>533</v>
      </c>
      <c r="D132" s="22">
        <v>1200</v>
      </c>
      <c r="E132" s="22">
        <v>400</v>
      </c>
      <c r="F132" s="57"/>
    </row>
    <row r="133" spans="1:6" ht="13.5">
      <c r="A133" s="57" t="s">
        <v>982</v>
      </c>
      <c r="B133" s="57" t="s">
        <v>524</v>
      </c>
      <c r="C133" s="57" t="s">
        <v>361</v>
      </c>
      <c r="D133" s="22">
        <v>4500</v>
      </c>
      <c r="E133" s="22">
        <v>1500</v>
      </c>
      <c r="F133" s="57"/>
    </row>
    <row r="134" spans="1:6" ht="13.5">
      <c r="A134" s="57" t="s">
        <v>112</v>
      </c>
      <c r="B134" s="57" t="s">
        <v>115</v>
      </c>
      <c r="C134" s="57" t="s">
        <v>99</v>
      </c>
      <c r="D134" s="22">
        <v>9000</v>
      </c>
      <c r="E134" s="22">
        <v>3000</v>
      </c>
      <c r="F134" s="57"/>
    </row>
    <row r="135" spans="1:6" ht="13.5">
      <c r="A135" s="57" t="s">
        <v>112</v>
      </c>
      <c r="B135" s="57" t="s">
        <v>115</v>
      </c>
      <c r="C135" s="57" t="s">
        <v>99</v>
      </c>
      <c r="D135" s="22">
        <v>7500</v>
      </c>
      <c r="E135" s="22">
        <v>2500</v>
      </c>
      <c r="F135" s="57"/>
    </row>
    <row r="136" spans="1:6" ht="13.5">
      <c r="A136" s="57" t="s">
        <v>112</v>
      </c>
      <c r="B136" s="57" t="s">
        <v>115</v>
      </c>
      <c r="C136" s="57" t="s">
        <v>99</v>
      </c>
      <c r="D136" s="22">
        <v>7500</v>
      </c>
      <c r="E136" s="22">
        <v>2500</v>
      </c>
      <c r="F136" s="57"/>
    </row>
    <row r="137" spans="1:6" ht="13.5">
      <c r="A137" s="57" t="s">
        <v>112</v>
      </c>
      <c r="B137" s="57" t="s">
        <v>115</v>
      </c>
      <c r="C137" s="57" t="s">
        <v>99</v>
      </c>
      <c r="D137" s="22">
        <v>1500</v>
      </c>
      <c r="E137" s="22">
        <v>500</v>
      </c>
      <c r="F137" s="57"/>
    </row>
    <row r="138" spans="1:6" ht="13.5">
      <c r="A138" s="57" t="s">
        <v>112</v>
      </c>
      <c r="B138" s="57" t="s">
        <v>115</v>
      </c>
      <c r="C138" s="57" t="s">
        <v>99</v>
      </c>
      <c r="D138" s="22">
        <v>6000</v>
      </c>
      <c r="E138" s="22">
        <v>2000</v>
      </c>
      <c r="F138" s="57"/>
    </row>
    <row r="139" spans="1:6" ht="13.5">
      <c r="A139" s="57" t="s">
        <v>112</v>
      </c>
      <c r="B139" s="57" t="s">
        <v>115</v>
      </c>
      <c r="C139" s="57" t="s">
        <v>99</v>
      </c>
      <c r="D139" s="22">
        <v>9999</v>
      </c>
      <c r="E139" s="22">
        <v>3333</v>
      </c>
      <c r="F139" s="57"/>
    </row>
    <row r="140" spans="1:6" ht="13.5">
      <c r="A140" s="57" t="s">
        <v>516</v>
      </c>
      <c r="B140" s="57" t="s">
        <v>116</v>
      </c>
      <c r="C140" s="57" t="s">
        <v>117</v>
      </c>
      <c r="D140" s="22">
        <v>11100</v>
      </c>
      <c r="E140" s="22">
        <v>3700</v>
      </c>
      <c r="F140" s="57"/>
    </row>
    <row r="141" spans="1:6" ht="13.5">
      <c r="A141" s="57" t="s">
        <v>516</v>
      </c>
      <c r="B141" s="57" t="s">
        <v>116</v>
      </c>
      <c r="C141" s="57" t="s">
        <v>117</v>
      </c>
      <c r="D141" s="22">
        <v>15000</v>
      </c>
      <c r="E141" s="22">
        <v>5000</v>
      </c>
      <c r="F141" s="57"/>
    </row>
    <row r="142" spans="1:6" ht="13.5">
      <c r="A142" s="57" t="s">
        <v>786</v>
      </c>
      <c r="B142" s="57" t="s">
        <v>787</v>
      </c>
      <c r="C142" s="57" t="s">
        <v>117</v>
      </c>
      <c r="D142" s="22">
        <v>6000</v>
      </c>
      <c r="E142" s="22">
        <v>2000</v>
      </c>
      <c r="F142" s="57"/>
    </row>
    <row r="143" spans="1:6" ht="13.5">
      <c r="A143" s="57" t="s">
        <v>958</v>
      </c>
      <c r="B143" s="57" t="s">
        <v>132</v>
      </c>
      <c r="C143" s="57" t="s">
        <v>99</v>
      </c>
      <c r="D143" s="22">
        <v>800</v>
      </c>
      <c r="E143" s="22">
        <v>200</v>
      </c>
      <c r="F143" s="57"/>
    </row>
    <row r="144" spans="1:6" ht="13.5">
      <c r="A144" s="57" t="s">
        <v>290</v>
      </c>
      <c r="B144" s="57" t="s">
        <v>115</v>
      </c>
      <c r="C144" s="57" t="s">
        <v>99</v>
      </c>
      <c r="D144" s="22">
        <v>1000</v>
      </c>
      <c r="E144" s="22">
        <v>500</v>
      </c>
      <c r="F144" s="57"/>
    </row>
    <row r="145" spans="1:6" ht="13.5">
      <c r="A145" s="57" t="s">
        <v>520</v>
      </c>
      <c r="B145" s="57" t="s">
        <v>287</v>
      </c>
      <c r="C145" s="57" t="s">
        <v>99</v>
      </c>
      <c r="D145" s="22">
        <v>1500</v>
      </c>
      <c r="E145" s="22">
        <v>500</v>
      </c>
      <c r="F145" s="57"/>
    </row>
    <row r="146" spans="1:6" ht="13.5">
      <c r="A146" s="57" t="s">
        <v>557</v>
      </c>
      <c r="B146" s="57" t="s">
        <v>132</v>
      </c>
      <c r="C146" s="57" t="s">
        <v>99</v>
      </c>
      <c r="D146" s="22">
        <v>3000</v>
      </c>
      <c r="E146" s="22">
        <v>1000</v>
      </c>
      <c r="F146" s="57"/>
    </row>
    <row r="147" spans="1:6" ht="13.5">
      <c r="A147" s="57" t="s">
        <v>633</v>
      </c>
      <c r="B147" s="57" t="s">
        <v>634</v>
      </c>
      <c r="C147" s="57" t="s">
        <v>635</v>
      </c>
      <c r="D147" s="22">
        <v>200</v>
      </c>
      <c r="E147" s="22">
        <v>50</v>
      </c>
      <c r="F147" s="57"/>
    </row>
    <row r="148" spans="1:6" ht="13.5">
      <c r="A148" s="57" t="s">
        <v>636</v>
      </c>
      <c r="B148" s="57" t="s">
        <v>637</v>
      </c>
      <c r="C148" s="57" t="s">
        <v>614</v>
      </c>
      <c r="D148" s="22">
        <v>1000</v>
      </c>
      <c r="E148" s="22">
        <v>250</v>
      </c>
      <c r="F148" s="57"/>
    </row>
    <row r="149" spans="1:6" ht="13.5">
      <c r="A149" s="57" t="s">
        <v>1125</v>
      </c>
      <c r="B149" s="57" t="s">
        <v>98</v>
      </c>
      <c r="C149" s="57" t="s">
        <v>99</v>
      </c>
      <c r="D149" s="22">
        <v>1250</v>
      </c>
      <c r="E149" s="22">
        <v>250</v>
      </c>
      <c r="F149" s="57"/>
    </row>
    <row r="150" spans="1:6" ht="13.5">
      <c r="A150" s="57" t="s">
        <v>1191</v>
      </c>
      <c r="B150" s="57" t="s">
        <v>98</v>
      </c>
      <c r="C150" s="57" t="s">
        <v>99</v>
      </c>
      <c r="D150" s="22">
        <v>400</v>
      </c>
      <c r="E150" s="22">
        <v>100</v>
      </c>
      <c r="F150" s="57"/>
    </row>
    <row r="151" spans="1:6" ht="13.5">
      <c r="A151" s="57" t="s">
        <v>943</v>
      </c>
      <c r="B151" s="57" t="s">
        <v>116</v>
      </c>
      <c r="C151" s="57" t="s">
        <v>117</v>
      </c>
      <c r="D151" s="22">
        <v>2500</v>
      </c>
      <c r="E151" s="22">
        <v>2500</v>
      </c>
      <c r="F151" s="57"/>
    </row>
    <row r="152" spans="1:6" ht="13.5">
      <c r="A152" s="57" t="s">
        <v>960</v>
      </c>
      <c r="B152" s="57" t="s">
        <v>318</v>
      </c>
      <c r="C152" s="57" t="s">
        <v>319</v>
      </c>
      <c r="D152" s="22">
        <v>3900</v>
      </c>
      <c r="E152" s="22">
        <v>975</v>
      </c>
      <c r="F152" s="57"/>
    </row>
    <row r="153" spans="1:6" ht="13.5">
      <c r="A153" s="57" t="s">
        <v>565</v>
      </c>
      <c r="B153" s="57" t="s">
        <v>566</v>
      </c>
      <c r="C153" s="57" t="s">
        <v>99</v>
      </c>
      <c r="D153" s="22">
        <v>2250</v>
      </c>
      <c r="E153" s="22">
        <v>750</v>
      </c>
      <c r="F153" s="57"/>
    </row>
    <row r="154" spans="1:6" ht="13.5">
      <c r="A154" s="57" t="s">
        <v>342</v>
      </c>
      <c r="B154" s="57" t="s">
        <v>343</v>
      </c>
      <c r="C154" s="57" t="s">
        <v>99</v>
      </c>
      <c r="D154" s="22">
        <v>400</v>
      </c>
      <c r="E154" s="22">
        <v>100</v>
      </c>
      <c r="F154" s="57"/>
    </row>
    <row r="155" spans="1:6" ht="13.5">
      <c r="A155" s="57" t="s">
        <v>342</v>
      </c>
      <c r="B155" s="57" t="s">
        <v>343</v>
      </c>
      <c r="C155" s="57" t="s">
        <v>99</v>
      </c>
      <c r="D155" s="22">
        <v>1000</v>
      </c>
      <c r="E155" s="22">
        <v>250</v>
      </c>
      <c r="F155" s="57"/>
    </row>
    <row r="156" spans="1:6" ht="13.5">
      <c r="A156" s="57" t="s">
        <v>495</v>
      </c>
      <c r="B156" s="57" t="s">
        <v>318</v>
      </c>
      <c r="C156" s="57" t="s">
        <v>319</v>
      </c>
      <c r="D156" s="22">
        <v>200</v>
      </c>
      <c r="E156" s="22">
        <v>50</v>
      </c>
      <c r="F156" s="57"/>
    </row>
    <row r="157" spans="1:6" ht="13.5">
      <c r="A157" s="57" t="s">
        <v>495</v>
      </c>
      <c r="B157" s="57" t="s">
        <v>318</v>
      </c>
      <c r="C157" s="57" t="s">
        <v>319</v>
      </c>
      <c r="D157" s="22">
        <v>7000</v>
      </c>
      <c r="E157" s="22">
        <v>1750</v>
      </c>
      <c r="F157" s="57"/>
    </row>
    <row r="158" spans="1:6" ht="13.5">
      <c r="A158" s="57" t="s">
        <v>495</v>
      </c>
      <c r="B158" s="57" t="s">
        <v>318</v>
      </c>
      <c r="C158" s="57" t="s">
        <v>319</v>
      </c>
      <c r="D158" s="411">
        <v>329.44</v>
      </c>
      <c r="E158" s="411">
        <v>82.36</v>
      </c>
      <c r="F158" s="57"/>
    </row>
    <row r="159" spans="1:6" ht="13.5">
      <c r="A159" s="57" t="s">
        <v>827</v>
      </c>
      <c r="B159" s="57" t="s">
        <v>331</v>
      </c>
      <c r="C159" s="57" t="s">
        <v>330</v>
      </c>
      <c r="D159" s="411">
        <v>309.6</v>
      </c>
      <c r="E159" s="22">
        <v>77.4</v>
      </c>
      <c r="F159" s="57"/>
    </row>
    <row r="160" spans="1:6" ht="13.5">
      <c r="A160" s="57" t="s">
        <v>1007</v>
      </c>
      <c r="B160" s="57" t="s">
        <v>116</v>
      </c>
      <c r="C160" s="57" t="s">
        <v>117</v>
      </c>
      <c r="D160" s="411">
        <v>30000</v>
      </c>
      <c r="E160" s="22">
        <v>15000</v>
      </c>
      <c r="F160" s="57"/>
    </row>
    <row r="161" spans="1:6" ht="13.5">
      <c r="A161" s="57" t="s">
        <v>574</v>
      </c>
      <c r="B161" s="57" t="s">
        <v>132</v>
      </c>
      <c r="C161" s="57" t="s">
        <v>99</v>
      </c>
      <c r="D161" s="22">
        <v>3750</v>
      </c>
      <c r="E161" s="22">
        <v>1250</v>
      </c>
      <c r="F161" s="57"/>
    </row>
    <row r="162" spans="1:6" ht="13.5">
      <c r="A162" s="57" t="s">
        <v>1157</v>
      </c>
      <c r="B162" s="57" t="s">
        <v>1167</v>
      </c>
      <c r="C162" s="57" t="s">
        <v>866</v>
      </c>
      <c r="D162" s="22">
        <v>750</v>
      </c>
      <c r="E162" s="22">
        <v>250</v>
      </c>
      <c r="F162" s="57"/>
    </row>
    <row r="163" spans="1:6" ht="13.5">
      <c r="A163" s="57" t="s">
        <v>1311</v>
      </c>
      <c r="B163" s="57" t="s">
        <v>1313</v>
      </c>
      <c r="C163" s="57" t="s">
        <v>328</v>
      </c>
      <c r="D163" s="22">
        <v>750</v>
      </c>
      <c r="E163" s="22">
        <v>250</v>
      </c>
      <c r="F163" s="57"/>
    </row>
    <row r="164" spans="1:6" ht="13.5">
      <c r="A164" s="57" t="s">
        <v>699</v>
      </c>
      <c r="B164" s="57" t="s">
        <v>700</v>
      </c>
      <c r="C164" s="57" t="s">
        <v>117</v>
      </c>
      <c r="D164" s="22">
        <v>25000</v>
      </c>
      <c r="E164" s="22">
        <v>25000</v>
      </c>
      <c r="F164" s="57"/>
    </row>
    <row r="165" spans="1:6" ht="13.5">
      <c r="A165" s="57" t="s">
        <v>1002</v>
      </c>
      <c r="B165" s="57" t="s">
        <v>1012</v>
      </c>
      <c r="C165" s="57" t="s">
        <v>991</v>
      </c>
      <c r="D165" s="22">
        <v>750</v>
      </c>
      <c r="E165" s="22">
        <v>250</v>
      </c>
      <c r="F165" s="57"/>
    </row>
    <row r="166" spans="1:6" ht="13.5">
      <c r="A166" s="57" t="s">
        <v>570</v>
      </c>
      <c r="B166" s="57" t="s">
        <v>132</v>
      </c>
      <c r="C166" s="57" t="s">
        <v>99</v>
      </c>
      <c r="D166" s="22">
        <v>7500</v>
      </c>
      <c r="E166" s="22">
        <v>2500</v>
      </c>
      <c r="F166" s="57"/>
    </row>
    <row r="167" spans="1:6" ht="13.5">
      <c r="A167" s="57" t="s">
        <v>477</v>
      </c>
      <c r="B167" s="57" t="s">
        <v>345</v>
      </c>
      <c r="C167" s="57" t="s">
        <v>346</v>
      </c>
      <c r="D167" s="22">
        <v>15000</v>
      </c>
      <c r="E167" s="22">
        <v>5000</v>
      </c>
      <c r="F167" s="57"/>
    </row>
    <row r="168" spans="1:6" ht="13.5">
      <c r="A168" s="57" t="s">
        <v>936</v>
      </c>
      <c r="B168" s="57" t="s">
        <v>116</v>
      </c>
      <c r="C168" s="57" t="s">
        <v>117</v>
      </c>
      <c r="D168" s="22">
        <v>8000</v>
      </c>
      <c r="E168" s="22">
        <v>2000</v>
      </c>
      <c r="F168" s="57"/>
    </row>
    <row r="169" spans="1:6" ht="13.5">
      <c r="A169" s="57" t="s">
        <v>150</v>
      </c>
      <c r="B169" s="57" t="s">
        <v>116</v>
      </c>
      <c r="C169" s="57" t="s">
        <v>117</v>
      </c>
      <c r="D169" s="22">
        <v>4750</v>
      </c>
      <c r="E169" s="22">
        <v>4750</v>
      </c>
      <c r="F169" s="57"/>
    </row>
    <row r="170" spans="1:6" ht="13.5">
      <c r="A170" s="57" t="s">
        <v>718</v>
      </c>
      <c r="B170" s="57" t="s">
        <v>719</v>
      </c>
      <c r="C170" s="57" t="s">
        <v>117</v>
      </c>
      <c r="D170" s="22">
        <v>1050</v>
      </c>
      <c r="E170" s="22">
        <v>350</v>
      </c>
      <c r="F170" s="57"/>
    </row>
    <row r="171" spans="1:6" ht="13.5">
      <c r="A171" s="57" t="s">
        <v>980</v>
      </c>
      <c r="B171" s="57" t="s">
        <v>115</v>
      </c>
      <c r="C171" s="57" t="s">
        <v>99</v>
      </c>
      <c r="D171" s="22">
        <v>800</v>
      </c>
      <c r="E171" s="22">
        <v>200</v>
      </c>
      <c r="F171" s="57"/>
    </row>
    <row r="172" spans="1:6" ht="13.5">
      <c r="A172" s="57" t="s">
        <v>980</v>
      </c>
      <c r="B172" s="57" t="s">
        <v>115</v>
      </c>
      <c r="C172" s="57" t="s">
        <v>99</v>
      </c>
      <c r="D172" s="22">
        <v>100</v>
      </c>
      <c r="E172" s="22">
        <v>50</v>
      </c>
      <c r="F172" s="57"/>
    </row>
    <row r="173" spans="1:6" ht="13.5">
      <c r="A173" s="57" t="s">
        <v>980</v>
      </c>
      <c r="B173" s="57" t="s">
        <v>115</v>
      </c>
      <c r="C173" s="57" t="s">
        <v>99</v>
      </c>
      <c r="D173" s="22">
        <v>200</v>
      </c>
      <c r="E173" s="22">
        <v>50</v>
      </c>
      <c r="F173" s="57"/>
    </row>
    <row r="174" spans="1:6" ht="13.5">
      <c r="A174" s="57" t="s">
        <v>980</v>
      </c>
      <c r="B174" s="57" t="s">
        <v>115</v>
      </c>
      <c r="C174" s="57" t="s">
        <v>99</v>
      </c>
      <c r="D174" s="22">
        <v>250</v>
      </c>
      <c r="E174" s="22">
        <v>50</v>
      </c>
      <c r="F174" s="57"/>
    </row>
    <row r="175" spans="1:6" ht="13.5">
      <c r="A175" s="57" t="s">
        <v>980</v>
      </c>
      <c r="B175" s="57" t="s">
        <v>115</v>
      </c>
      <c r="C175" s="57" t="s">
        <v>99</v>
      </c>
      <c r="D175" s="22">
        <v>250</v>
      </c>
      <c r="E175" s="22">
        <v>50</v>
      </c>
      <c r="F175" s="57"/>
    </row>
    <row r="176" spans="1:6" ht="13.5">
      <c r="A176" s="57" t="s">
        <v>980</v>
      </c>
      <c r="B176" s="57" t="s">
        <v>115</v>
      </c>
      <c r="C176" s="57" t="s">
        <v>99</v>
      </c>
      <c r="D176" s="22">
        <v>500</v>
      </c>
      <c r="E176" s="22">
        <v>100</v>
      </c>
      <c r="F176" s="57"/>
    </row>
    <row r="177" spans="1:6" ht="13.5">
      <c r="A177" s="57" t="s">
        <v>980</v>
      </c>
      <c r="B177" s="57" t="s">
        <v>115</v>
      </c>
      <c r="C177" s="57" t="s">
        <v>99</v>
      </c>
      <c r="D177" s="22">
        <v>450</v>
      </c>
      <c r="E177" s="22">
        <v>150</v>
      </c>
      <c r="F177" s="57"/>
    </row>
    <row r="178" spans="1:6" ht="13.5">
      <c r="A178" s="57" t="s">
        <v>980</v>
      </c>
      <c r="B178" s="57" t="s">
        <v>115</v>
      </c>
      <c r="C178" s="57" t="s">
        <v>99</v>
      </c>
      <c r="D178" s="22">
        <v>400</v>
      </c>
      <c r="E178" s="22">
        <v>100</v>
      </c>
      <c r="F178" s="57"/>
    </row>
    <row r="179" spans="1:6" ht="13.5">
      <c r="A179" s="57" t="s">
        <v>775</v>
      </c>
      <c r="B179" s="57" t="s">
        <v>331</v>
      </c>
      <c r="C179" s="57" t="s">
        <v>330</v>
      </c>
      <c r="D179" s="22">
        <v>1250</v>
      </c>
      <c r="E179" s="22">
        <v>250</v>
      </c>
      <c r="F179" s="57"/>
    </row>
    <row r="180" spans="1:6" ht="13.5">
      <c r="A180" s="57" t="s">
        <v>496</v>
      </c>
      <c r="B180" s="57" t="s">
        <v>318</v>
      </c>
      <c r="C180" s="57" t="s">
        <v>319</v>
      </c>
      <c r="D180" s="22">
        <v>1600</v>
      </c>
      <c r="E180" s="22">
        <v>400</v>
      </c>
      <c r="F180" s="57"/>
    </row>
    <row r="181" spans="1:6" ht="13.5">
      <c r="A181" s="57" t="s">
        <v>496</v>
      </c>
      <c r="B181" s="57" t="s">
        <v>318</v>
      </c>
      <c r="C181" s="57" t="s">
        <v>319</v>
      </c>
      <c r="D181" s="22">
        <v>9812</v>
      </c>
      <c r="E181" s="22">
        <v>2453</v>
      </c>
      <c r="F181" s="57"/>
    </row>
    <row r="182" spans="1:6" ht="13.5">
      <c r="A182" s="57" t="s">
        <v>216</v>
      </c>
      <c r="B182" s="57" t="s">
        <v>115</v>
      </c>
      <c r="C182" s="57" t="s">
        <v>99</v>
      </c>
      <c r="D182" s="22">
        <v>1500</v>
      </c>
      <c r="E182" s="22">
        <v>500</v>
      </c>
      <c r="F182" s="57"/>
    </row>
    <row r="183" spans="1:6" ht="13.5">
      <c r="A183" s="57" t="s">
        <v>216</v>
      </c>
      <c r="B183" s="57" t="s">
        <v>115</v>
      </c>
      <c r="C183" s="57" t="s">
        <v>99</v>
      </c>
      <c r="D183" s="22">
        <v>7500</v>
      </c>
      <c r="E183" s="22">
        <v>2500</v>
      </c>
      <c r="F183" s="57"/>
    </row>
    <row r="184" spans="1:6" ht="13.5">
      <c r="A184" s="57" t="s">
        <v>216</v>
      </c>
      <c r="B184" s="57" t="s">
        <v>115</v>
      </c>
      <c r="C184" s="57" t="s">
        <v>99</v>
      </c>
      <c r="D184" s="22">
        <v>3000</v>
      </c>
      <c r="E184" s="22">
        <v>1000</v>
      </c>
      <c r="F184" s="57"/>
    </row>
    <row r="185" spans="1:6" ht="13.5">
      <c r="A185" s="57" t="s">
        <v>216</v>
      </c>
      <c r="B185" s="57" t="s">
        <v>115</v>
      </c>
      <c r="C185" s="57" t="s">
        <v>99</v>
      </c>
      <c r="D185" s="22">
        <v>1500</v>
      </c>
      <c r="E185" s="22">
        <v>500</v>
      </c>
      <c r="F185" s="57"/>
    </row>
    <row r="186" spans="1:6" ht="13.5">
      <c r="A186" s="57" t="s">
        <v>859</v>
      </c>
      <c r="B186" s="57" t="s">
        <v>860</v>
      </c>
      <c r="C186" s="57" t="s">
        <v>573</v>
      </c>
      <c r="D186" s="22">
        <v>5000</v>
      </c>
      <c r="E186" s="22">
        <v>2500</v>
      </c>
      <c r="F186" s="57"/>
    </row>
    <row r="187" spans="1:6" ht="13.5">
      <c r="A187" s="57" t="s">
        <v>571</v>
      </c>
      <c r="B187" s="57" t="s">
        <v>572</v>
      </c>
      <c r="C187" s="57" t="s">
        <v>573</v>
      </c>
      <c r="D187" s="22">
        <v>2250</v>
      </c>
      <c r="E187" s="22">
        <v>750</v>
      </c>
      <c r="F187" s="57"/>
    </row>
    <row r="188" spans="1:6" ht="13.5">
      <c r="A188" s="57" t="s">
        <v>621</v>
      </c>
      <c r="B188" s="57" t="s">
        <v>622</v>
      </c>
      <c r="C188" s="57" t="s">
        <v>623</v>
      </c>
      <c r="D188" s="22">
        <v>400</v>
      </c>
      <c r="E188" s="22">
        <v>100</v>
      </c>
      <c r="F188" s="57"/>
    </row>
    <row r="189" spans="1:6" ht="13.5">
      <c r="A189" s="57" t="s">
        <v>621</v>
      </c>
      <c r="B189" s="57" t="s">
        <v>622</v>
      </c>
      <c r="C189" s="57" t="s">
        <v>623</v>
      </c>
      <c r="D189" s="22">
        <v>200</v>
      </c>
      <c r="E189" s="22">
        <v>50</v>
      </c>
      <c r="F189" s="57"/>
    </row>
    <row r="190" spans="1:6" ht="13.5">
      <c r="A190" s="57" t="s">
        <v>1138</v>
      </c>
      <c r="B190" s="57" t="s">
        <v>1149</v>
      </c>
      <c r="C190" s="57" t="s">
        <v>1150</v>
      </c>
      <c r="D190" s="22">
        <v>20000</v>
      </c>
      <c r="E190" s="22">
        <v>5000</v>
      </c>
      <c r="F190" s="57"/>
    </row>
    <row r="191" spans="1:6" ht="13.5">
      <c r="A191" s="57" t="s">
        <v>984</v>
      </c>
      <c r="B191" s="57" t="s">
        <v>992</v>
      </c>
      <c r="C191" s="57" t="s">
        <v>611</v>
      </c>
      <c r="D191" s="22">
        <v>7500</v>
      </c>
      <c r="E191" s="22">
        <v>2500</v>
      </c>
      <c r="F191" s="57"/>
    </row>
    <row r="192" spans="1:6" ht="13.5">
      <c r="A192" s="57" t="s">
        <v>329</v>
      </c>
      <c r="B192" s="57" t="s">
        <v>331</v>
      </c>
      <c r="C192" s="57" t="s">
        <v>330</v>
      </c>
      <c r="D192" s="22">
        <v>250</v>
      </c>
      <c r="E192" s="22">
        <v>50</v>
      </c>
      <c r="F192" s="57"/>
    </row>
    <row r="193" spans="1:6" ht="13.5">
      <c r="A193" s="57" t="s">
        <v>998</v>
      </c>
      <c r="B193" s="57" t="s">
        <v>98</v>
      </c>
      <c r="C193" s="57" t="s">
        <v>99</v>
      </c>
      <c r="D193" s="22">
        <v>750</v>
      </c>
      <c r="E193" s="22">
        <v>250</v>
      </c>
      <c r="F193" s="57"/>
    </row>
    <row r="194" spans="1:6" ht="13.5">
      <c r="A194" s="57" t="s">
        <v>1188</v>
      </c>
      <c r="B194" s="57" t="s">
        <v>1204</v>
      </c>
      <c r="C194" s="57" t="s">
        <v>99</v>
      </c>
      <c r="D194" s="22">
        <v>450</v>
      </c>
      <c r="E194" s="22">
        <v>150</v>
      </c>
      <c r="F194" s="57"/>
    </row>
    <row r="195" spans="1:6" ht="13.5">
      <c r="A195" s="57" t="s">
        <v>358</v>
      </c>
      <c r="B195" s="57" t="s">
        <v>116</v>
      </c>
      <c r="C195" s="57" t="s">
        <v>117</v>
      </c>
      <c r="D195" s="22">
        <v>1500</v>
      </c>
      <c r="E195" s="22">
        <v>500</v>
      </c>
      <c r="F195" s="57"/>
    </row>
    <row r="196" spans="1:6" ht="13.5">
      <c r="A196" s="57" t="s">
        <v>358</v>
      </c>
      <c r="B196" s="57" t="s">
        <v>116</v>
      </c>
      <c r="C196" s="57" t="s">
        <v>117</v>
      </c>
      <c r="D196" s="22">
        <v>4875</v>
      </c>
      <c r="E196" s="22">
        <v>1625</v>
      </c>
      <c r="F196" s="57"/>
    </row>
    <row r="197" spans="1:6" ht="13.5">
      <c r="A197" s="57" t="s">
        <v>358</v>
      </c>
      <c r="B197" s="57" t="s">
        <v>116</v>
      </c>
      <c r="C197" s="57" t="s">
        <v>117</v>
      </c>
      <c r="D197" s="22">
        <v>5000</v>
      </c>
      <c r="E197" s="22">
        <v>1000</v>
      </c>
      <c r="F197" s="57"/>
    </row>
    <row r="198" spans="1:6" ht="13.5">
      <c r="A198" s="57" t="s">
        <v>128</v>
      </c>
      <c r="B198" s="57" t="s">
        <v>343</v>
      </c>
      <c r="C198" s="57" t="s">
        <v>99</v>
      </c>
      <c r="D198" s="22">
        <v>800</v>
      </c>
      <c r="E198" s="22">
        <v>200</v>
      </c>
      <c r="F198" s="57"/>
    </row>
    <row r="199" spans="1:6" ht="13.5">
      <c r="A199" s="57" t="s">
        <v>981</v>
      </c>
      <c r="B199" s="57" t="s">
        <v>619</v>
      </c>
      <c r="C199" s="57" t="s">
        <v>620</v>
      </c>
      <c r="D199" s="22">
        <v>500</v>
      </c>
      <c r="E199" s="22">
        <v>100</v>
      </c>
      <c r="F199" s="57"/>
    </row>
    <row r="200" spans="1:6" ht="13.5">
      <c r="A200" s="57" t="s">
        <v>942</v>
      </c>
      <c r="B200" s="57" t="s">
        <v>946</v>
      </c>
      <c r="C200" s="57" t="s">
        <v>99</v>
      </c>
      <c r="D200" s="22">
        <v>2500</v>
      </c>
      <c r="E200" s="22">
        <v>2500</v>
      </c>
      <c r="F200" s="57"/>
    </row>
    <row r="201" spans="1:6" ht="13.5">
      <c r="A201" s="57" t="s">
        <v>858</v>
      </c>
      <c r="B201" s="57" t="s">
        <v>331</v>
      </c>
      <c r="C201" s="57" t="s">
        <v>330</v>
      </c>
      <c r="D201" s="22">
        <v>5000</v>
      </c>
      <c r="E201" s="22">
        <v>2500</v>
      </c>
      <c r="F201" s="57"/>
    </row>
    <row r="202" spans="1:6" ht="13.5">
      <c r="A202" s="57" t="s">
        <v>1190</v>
      </c>
      <c r="B202" s="57" t="s">
        <v>1203</v>
      </c>
      <c r="C202" s="57" t="s">
        <v>614</v>
      </c>
      <c r="D202" s="22">
        <v>1500</v>
      </c>
      <c r="E202" s="22">
        <v>500</v>
      </c>
      <c r="F202" s="57"/>
    </row>
    <row r="203" spans="1:6" ht="13.5">
      <c r="A203" s="57" t="s">
        <v>347</v>
      </c>
      <c r="B203" s="57" t="s">
        <v>348</v>
      </c>
      <c r="C203" s="57" t="s">
        <v>99</v>
      </c>
      <c r="D203" s="22">
        <v>1500</v>
      </c>
      <c r="E203" s="22">
        <v>500</v>
      </c>
      <c r="F203" s="57"/>
    </row>
    <row r="204" spans="1:6" ht="13.5">
      <c r="A204" s="57" t="s">
        <v>844</v>
      </c>
      <c r="B204" s="57" t="s">
        <v>845</v>
      </c>
      <c r="C204" s="57" t="s">
        <v>319</v>
      </c>
      <c r="D204" s="22">
        <v>6000</v>
      </c>
      <c r="E204" s="22">
        <v>1500</v>
      </c>
      <c r="F204" s="57"/>
    </row>
    <row r="205" spans="1:6" ht="13.5">
      <c r="A205" s="57" t="s">
        <v>359</v>
      </c>
      <c r="B205" s="57" t="s">
        <v>360</v>
      </c>
      <c r="C205" s="57" t="s">
        <v>361</v>
      </c>
      <c r="D205" s="22">
        <v>250</v>
      </c>
      <c r="E205" s="22">
        <v>50</v>
      </c>
      <c r="F205" s="57"/>
    </row>
    <row r="206" spans="1:6" ht="13.5">
      <c r="A206" s="57" t="s">
        <v>1100</v>
      </c>
      <c r="B206" s="57" t="s">
        <v>318</v>
      </c>
      <c r="C206" s="57" t="s">
        <v>319</v>
      </c>
      <c r="D206" s="22">
        <v>8000</v>
      </c>
      <c r="E206" s="22">
        <v>2000</v>
      </c>
      <c r="F206" s="57"/>
    </row>
    <row r="207" spans="1:6" ht="13.5">
      <c r="A207" s="57" t="s">
        <v>404</v>
      </c>
      <c r="B207" s="57" t="s">
        <v>287</v>
      </c>
      <c r="C207" s="57" t="s">
        <v>99</v>
      </c>
      <c r="D207" s="22">
        <v>1500</v>
      </c>
      <c r="E207" s="22">
        <v>500</v>
      </c>
      <c r="F207" s="57"/>
    </row>
    <row r="208" spans="1:6" ht="13.5">
      <c r="A208" s="57" t="s">
        <v>404</v>
      </c>
      <c r="B208" s="57" t="s">
        <v>287</v>
      </c>
      <c r="C208" s="57" t="s">
        <v>99</v>
      </c>
      <c r="D208" s="22">
        <v>3000</v>
      </c>
      <c r="E208" s="22">
        <v>1000</v>
      </c>
      <c r="F208" s="57"/>
    </row>
    <row r="209" spans="1:6" ht="13.5">
      <c r="A209" s="57" t="s">
        <v>612</v>
      </c>
      <c r="B209" s="57" t="s">
        <v>287</v>
      </c>
      <c r="C209" s="57" t="s">
        <v>99</v>
      </c>
      <c r="D209" s="22">
        <v>4000</v>
      </c>
      <c r="E209" s="22">
        <v>2000</v>
      </c>
      <c r="F209" s="57"/>
    </row>
    <row r="210" spans="1:6" ht="13.5">
      <c r="A210" s="57" t="s">
        <v>612</v>
      </c>
      <c r="B210" s="57" t="s">
        <v>287</v>
      </c>
      <c r="C210" s="57" t="s">
        <v>99</v>
      </c>
      <c r="D210" s="22">
        <v>750</v>
      </c>
      <c r="E210" s="22">
        <v>250</v>
      </c>
      <c r="F210" s="57"/>
    </row>
    <row r="211" spans="1:6" ht="13.5">
      <c r="A211" s="57" t="s">
        <v>612</v>
      </c>
      <c r="B211" s="57" t="s">
        <v>287</v>
      </c>
      <c r="C211" s="57" t="s">
        <v>99</v>
      </c>
      <c r="D211" s="22">
        <v>6000</v>
      </c>
      <c r="E211" s="22">
        <v>2000</v>
      </c>
      <c r="F211" s="57"/>
    </row>
    <row r="212" spans="1:6" ht="13.5">
      <c r="A212" s="57" t="s">
        <v>999</v>
      </c>
      <c r="B212" s="57" t="s">
        <v>287</v>
      </c>
      <c r="C212" s="57" t="s">
        <v>99</v>
      </c>
      <c r="D212" s="22">
        <v>810</v>
      </c>
      <c r="E212" s="22">
        <v>270</v>
      </c>
      <c r="F212" s="57"/>
    </row>
    <row r="213" spans="1:6" ht="13.5">
      <c r="A213" s="57" t="s">
        <v>937</v>
      </c>
      <c r="B213" s="57" t="s">
        <v>287</v>
      </c>
      <c r="C213" s="57" t="s">
        <v>99</v>
      </c>
      <c r="D213" s="22">
        <v>750</v>
      </c>
      <c r="E213" s="22">
        <v>250</v>
      </c>
      <c r="F213" s="57"/>
    </row>
    <row r="214" spans="1:6" ht="13.5">
      <c r="A214" s="57" t="s">
        <v>1003</v>
      </c>
      <c r="B214" s="57" t="s">
        <v>287</v>
      </c>
      <c r="C214" s="57" t="s">
        <v>99</v>
      </c>
      <c r="D214" s="22">
        <v>400</v>
      </c>
      <c r="E214" s="22">
        <v>100</v>
      </c>
      <c r="F214" s="57"/>
    </row>
    <row r="215" spans="1:6" ht="13.5">
      <c r="A215" s="57" t="s">
        <v>286</v>
      </c>
      <c r="B215" s="57" t="s">
        <v>287</v>
      </c>
      <c r="C215" s="57" t="s">
        <v>99</v>
      </c>
      <c r="D215" s="22">
        <v>6000</v>
      </c>
      <c r="E215" s="22">
        <v>2000</v>
      </c>
      <c r="F215" s="57"/>
    </row>
    <row r="216" spans="1:6" ht="13.5">
      <c r="A216" s="57" t="s">
        <v>286</v>
      </c>
      <c r="B216" s="57" t="s">
        <v>287</v>
      </c>
      <c r="C216" s="57" t="s">
        <v>99</v>
      </c>
      <c r="D216" s="22">
        <v>90000</v>
      </c>
      <c r="E216" s="22">
        <v>30000</v>
      </c>
      <c r="F216" s="57"/>
    </row>
    <row r="217" spans="1:6" ht="13.5">
      <c r="A217" s="57" t="s">
        <v>286</v>
      </c>
      <c r="B217" s="57" t="s">
        <v>287</v>
      </c>
      <c r="C217" s="57" t="s">
        <v>99</v>
      </c>
      <c r="D217" s="22">
        <v>10000</v>
      </c>
      <c r="E217" s="22">
        <v>10000</v>
      </c>
      <c r="F217" s="57"/>
    </row>
    <row r="218" spans="1:6" ht="13.5">
      <c r="A218" s="57" t="s">
        <v>286</v>
      </c>
      <c r="B218" s="57" t="s">
        <v>287</v>
      </c>
      <c r="C218" s="57" t="s">
        <v>99</v>
      </c>
      <c r="D218" s="22">
        <v>800</v>
      </c>
      <c r="E218" s="22">
        <v>200</v>
      </c>
      <c r="F218" s="57"/>
    </row>
    <row r="219" spans="1:6" ht="13.5">
      <c r="A219" s="57" t="s">
        <v>286</v>
      </c>
      <c r="B219" s="57" t="s">
        <v>287</v>
      </c>
      <c r="C219" s="57" t="s">
        <v>99</v>
      </c>
      <c r="D219" s="22">
        <v>750</v>
      </c>
      <c r="E219" s="22">
        <v>250</v>
      </c>
      <c r="F219" s="57"/>
    </row>
    <row r="220" spans="1:6" ht="13.5">
      <c r="A220" s="57" t="s">
        <v>286</v>
      </c>
      <c r="B220" s="57" t="s">
        <v>287</v>
      </c>
      <c r="C220" s="57" t="s">
        <v>99</v>
      </c>
      <c r="D220" s="22">
        <v>300</v>
      </c>
      <c r="E220" s="22">
        <v>75</v>
      </c>
      <c r="F220" s="57"/>
    </row>
    <row r="221" spans="1:6" ht="13.5">
      <c r="A221" s="57" t="s">
        <v>286</v>
      </c>
      <c r="B221" s="57" t="s">
        <v>287</v>
      </c>
      <c r="C221" s="57" t="s">
        <v>99</v>
      </c>
      <c r="D221" s="22">
        <v>200</v>
      </c>
      <c r="E221" s="22">
        <v>50</v>
      </c>
      <c r="F221" s="57"/>
    </row>
    <row r="222" spans="1:6" ht="13.5">
      <c r="A222" s="57" t="s">
        <v>286</v>
      </c>
      <c r="B222" s="57" t="s">
        <v>287</v>
      </c>
      <c r="C222" s="57" t="s">
        <v>99</v>
      </c>
      <c r="D222" s="22">
        <v>500</v>
      </c>
      <c r="E222" s="22">
        <v>100</v>
      </c>
      <c r="F222" s="57"/>
    </row>
    <row r="223" spans="1:6" ht="13.5">
      <c r="A223" s="57" t="s">
        <v>286</v>
      </c>
      <c r="B223" s="57" t="s">
        <v>287</v>
      </c>
      <c r="C223" s="57" t="s">
        <v>99</v>
      </c>
      <c r="D223" s="22">
        <v>1500</v>
      </c>
      <c r="E223" s="22">
        <v>500</v>
      </c>
      <c r="F223" s="57"/>
    </row>
    <row r="224" spans="1:6" ht="13.5">
      <c r="A224" s="57" t="s">
        <v>286</v>
      </c>
      <c r="B224" s="57" t="s">
        <v>287</v>
      </c>
      <c r="C224" s="57" t="s">
        <v>99</v>
      </c>
      <c r="D224" s="22">
        <v>300</v>
      </c>
      <c r="E224" s="22">
        <v>100</v>
      </c>
      <c r="F224" s="57"/>
    </row>
    <row r="225" spans="1:6" ht="13.5">
      <c r="A225" s="57" t="s">
        <v>164</v>
      </c>
      <c r="B225" s="57" t="s">
        <v>287</v>
      </c>
      <c r="C225" s="57" t="s">
        <v>99</v>
      </c>
      <c r="D225" s="22">
        <v>500</v>
      </c>
      <c r="E225" s="22">
        <v>100</v>
      </c>
      <c r="F225" s="57"/>
    </row>
    <row r="226" spans="1:6" ht="13.5">
      <c r="A226" s="57" t="s">
        <v>1000</v>
      </c>
      <c r="B226" s="57" t="s">
        <v>287</v>
      </c>
      <c r="C226" s="57" t="s">
        <v>99</v>
      </c>
      <c r="D226" s="22">
        <v>300</v>
      </c>
      <c r="E226" s="22">
        <v>100</v>
      </c>
      <c r="F226" s="57"/>
    </row>
    <row r="227" spans="1:6" ht="13.5">
      <c r="A227" s="57" t="s">
        <v>580</v>
      </c>
      <c r="B227" s="57" t="s">
        <v>287</v>
      </c>
      <c r="C227" s="57" t="s">
        <v>99</v>
      </c>
      <c r="D227" s="22">
        <v>3000</v>
      </c>
      <c r="E227" s="22">
        <v>1000</v>
      </c>
      <c r="F227" s="57"/>
    </row>
    <row r="228" spans="1:6" ht="13.5">
      <c r="A228" s="57" t="s">
        <v>580</v>
      </c>
      <c r="B228" s="57" t="s">
        <v>287</v>
      </c>
      <c r="C228" s="57" t="s">
        <v>99</v>
      </c>
      <c r="D228" s="22">
        <v>6000</v>
      </c>
      <c r="E228" s="22">
        <v>2000</v>
      </c>
      <c r="F228" s="57"/>
    </row>
    <row r="229" spans="1:6" ht="13.5">
      <c r="A229" s="57" t="s">
        <v>223</v>
      </c>
      <c r="B229" s="57" t="s">
        <v>287</v>
      </c>
      <c r="C229" s="57" t="s">
        <v>99</v>
      </c>
      <c r="D229" s="22">
        <v>10000</v>
      </c>
      <c r="E229" s="22">
        <v>10000</v>
      </c>
      <c r="F229" s="57"/>
    </row>
    <row r="230" spans="1:6" ht="13.5">
      <c r="A230" s="57" t="s">
        <v>223</v>
      </c>
      <c r="B230" s="57" t="s">
        <v>287</v>
      </c>
      <c r="C230" s="57" t="s">
        <v>99</v>
      </c>
      <c r="D230" s="22">
        <v>30000</v>
      </c>
      <c r="E230" s="22">
        <v>10000</v>
      </c>
      <c r="F230" s="57"/>
    </row>
    <row r="231" spans="1:6" ht="13.5">
      <c r="A231" s="57" t="s">
        <v>1132</v>
      </c>
      <c r="B231" s="57" t="s">
        <v>318</v>
      </c>
      <c r="C231" s="57" t="s">
        <v>319</v>
      </c>
      <c r="D231" s="22">
        <v>20000</v>
      </c>
      <c r="E231" s="22">
        <v>5000</v>
      </c>
      <c r="F231" s="57"/>
    </row>
    <row r="232" spans="1:6" ht="13.5">
      <c r="A232" s="57" t="s">
        <v>1004</v>
      </c>
      <c r="B232" s="57" t="s">
        <v>1013</v>
      </c>
      <c r="C232" s="57" t="s">
        <v>99</v>
      </c>
      <c r="D232" s="22">
        <v>2475</v>
      </c>
      <c r="E232" s="22">
        <v>825</v>
      </c>
      <c r="F232" s="57"/>
    </row>
    <row r="233" spans="1:6" ht="13.5">
      <c r="A233" s="57" t="s">
        <v>797</v>
      </c>
      <c r="B233" s="57" t="s">
        <v>798</v>
      </c>
      <c r="C233" s="57" t="s">
        <v>99</v>
      </c>
      <c r="D233" s="22">
        <v>750</v>
      </c>
      <c r="E233" s="22">
        <v>250</v>
      </c>
      <c r="F233" s="57"/>
    </row>
    <row r="234" spans="1:6" ht="13.5">
      <c r="A234" s="57" t="s">
        <v>252</v>
      </c>
      <c r="B234" s="57" t="s">
        <v>132</v>
      </c>
      <c r="C234" s="57" t="s">
        <v>99</v>
      </c>
      <c r="D234" s="22">
        <v>6000</v>
      </c>
      <c r="E234" s="22">
        <v>2000</v>
      </c>
      <c r="F234" s="57"/>
    </row>
    <row r="235" spans="1:6" ht="13.5">
      <c r="A235" s="57" t="s">
        <v>252</v>
      </c>
      <c r="B235" s="57" t="s">
        <v>132</v>
      </c>
      <c r="C235" s="57" t="s">
        <v>99</v>
      </c>
      <c r="D235" s="22">
        <v>7500</v>
      </c>
      <c r="E235" s="22">
        <v>2500</v>
      </c>
      <c r="F235" s="57"/>
    </row>
    <row r="236" spans="1:6" ht="13.5">
      <c r="A236" s="57" t="s">
        <v>953</v>
      </c>
      <c r="B236" s="57" t="s">
        <v>116</v>
      </c>
      <c r="C236" s="57" t="s">
        <v>117</v>
      </c>
      <c r="D236" s="22">
        <v>8980</v>
      </c>
      <c r="E236" s="22">
        <v>2245</v>
      </c>
      <c r="F236" s="57"/>
    </row>
    <row r="237" spans="1:6" ht="13.5">
      <c r="A237" s="57" t="s">
        <v>1133</v>
      </c>
      <c r="B237" s="57" t="s">
        <v>318</v>
      </c>
      <c r="C237" s="57" t="s">
        <v>319</v>
      </c>
      <c r="D237" s="22">
        <v>12000</v>
      </c>
      <c r="E237" s="22">
        <v>3000</v>
      </c>
      <c r="F237" s="57"/>
    </row>
    <row r="238" spans="1:6" ht="13.5">
      <c r="A238" s="57" t="s">
        <v>1193</v>
      </c>
      <c r="B238" s="57" t="s">
        <v>116</v>
      </c>
      <c r="C238" s="57" t="s">
        <v>117</v>
      </c>
      <c r="D238" s="22">
        <v>1250</v>
      </c>
      <c r="E238" s="22">
        <v>250</v>
      </c>
      <c r="F238" s="57"/>
    </row>
    <row r="239" spans="1:6" ht="13.5">
      <c r="A239" s="57" t="s">
        <v>913</v>
      </c>
      <c r="B239" s="57" t="s">
        <v>917</v>
      </c>
      <c r="C239" s="57" t="s">
        <v>918</v>
      </c>
      <c r="D239" s="22">
        <v>1500</v>
      </c>
      <c r="E239" s="22">
        <v>500</v>
      </c>
      <c r="F239" s="57"/>
    </row>
    <row r="240" spans="1:6" ht="13.5">
      <c r="A240" s="57" t="s">
        <v>1194</v>
      </c>
      <c r="B240" s="57" t="s">
        <v>116</v>
      </c>
      <c r="C240" s="57" t="s">
        <v>117</v>
      </c>
      <c r="D240" s="22">
        <v>1250</v>
      </c>
      <c r="E240" s="22">
        <v>250</v>
      </c>
      <c r="F240" s="57"/>
    </row>
    <row r="241" spans="1:6" ht="13.5">
      <c r="A241" s="57" t="s">
        <v>609</v>
      </c>
      <c r="B241" s="57" t="s">
        <v>610</v>
      </c>
      <c r="C241" s="57" t="s">
        <v>611</v>
      </c>
      <c r="D241" s="22">
        <v>7500</v>
      </c>
      <c r="E241" s="22">
        <v>2500</v>
      </c>
      <c r="F241" s="57"/>
    </row>
    <row r="242" spans="1:6" ht="13.5">
      <c r="A242" s="57" t="s">
        <v>971</v>
      </c>
      <c r="B242" s="57" t="s">
        <v>969</v>
      </c>
      <c r="C242" s="57" t="s">
        <v>533</v>
      </c>
      <c r="D242" s="22">
        <v>1000</v>
      </c>
      <c r="E242" s="22">
        <v>200</v>
      </c>
      <c r="F242" s="57"/>
    </row>
    <row r="243" spans="1:6" ht="13.5">
      <c r="A243" s="57" t="s">
        <v>997</v>
      </c>
      <c r="B243" s="57" t="s">
        <v>1010</v>
      </c>
      <c r="C243" s="57" t="s">
        <v>866</v>
      </c>
      <c r="D243" s="22">
        <v>1650</v>
      </c>
      <c r="E243" s="22">
        <v>550</v>
      </c>
      <c r="F243" s="57"/>
    </row>
    <row r="244" spans="1:6" ht="13.5">
      <c r="A244" s="57" t="s">
        <v>1121</v>
      </c>
      <c r="B244" s="57" t="s">
        <v>318</v>
      </c>
      <c r="C244" s="57" t="s">
        <v>319</v>
      </c>
      <c r="D244" s="22">
        <v>6000</v>
      </c>
      <c r="E244" s="22">
        <v>1500</v>
      </c>
      <c r="F244" s="57"/>
    </row>
    <row r="245" spans="1:6" ht="13.5">
      <c r="A245" s="57" t="s">
        <v>531</v>
      </c>
      <c r="B245" s="57" t="s">
        <v>532</v>
      </c>
      <c r="C245" s="57" t="s">
        <v>533</v>
      </c>
      <c r="D245" s="22">
        <v>9000</v>
      </c>
      <c r="E245" s="22">
        <v>3000</v>
      </c>
      <c r="F245" s="57"/>
    </row>
    <row r="246" spans="1:6" ht="13.5">
      <c r="A246" s="57" t="s">
        <v>965</v>
      </c>
      <c r="B246" s="57" t="s">
        <v>287</v>
      </c>
      <c r="C246" s="57" t="s">
        <v>99</v>
      </c>
      <c r="D246" s="22">
        <v>6000</v>
      </c>
      <c r="E246" s="22">
        <v>2000</v>
      </c>
      <c r="F246" s="57"/>
    </row>
    <row r="247" spans="1:6" ht="13.5">
      <c r="A247" s="57" t="s">
        <v>959</v>
      </c>
      <c r="B247" s="57" t="s">
        <v>116</v>
      </c>
      <c r="C247" s="57" t="s">
        <v>117</v>
      </c>
      <c r="D247" s="22">
        <v>1000</v>
      </c>
      <c r="E247" s="22">
        <v>250</v>
      </c>
      <c r="F247" s="57"/>
    </row>
    <row r="248" spans="1:6" ht="13.5">
      <c r="A248" s="57" t="s">
        <v>558</v>
      </c>
      <c r="B248" s="57" t="s">
        <v>132</v>
      </c>
      <c r="C248" s="57" t="s">
        <v>99</v>
      </c>
      <c r="D248" s="22">
        <v>3000</v>
      </c>
      <c r="E248" s="22">
        <v>1000</v>
      </c>
      <c r="F248" s="57"/>
    </row>
    <row r="249" spans="1:6" ht="13.5">
      <c r="A249" s="57" t="s">
        <v>974</v>
      </c>
      <c r="B249" s="57" t="s">
        <v>132</v>
      </c>
      <c r="C249" s="57" t="s">
        <v>99</v>
      </c>
      <c r="D249" s="22">
        <v>3000</v>
      </c>
      <c r="E249" s="22">
        <v>1000</v>
      </c>
      <c r="F249" s="57"/>
    </row>
    <row r="250" spans="1:6" ht="13.5">
      <c r="A250" s="57" t="s">
        <v>521</v>
      </c>
      <c r="B250" s="57" t="s">
        <v>522</v>
      </c>
      <c r="C250" s="57" t="s">
        <v>99</v>
      </c>
      <c r="D250" s="22">
        <v>1500</v>
      </c>
      <c r="E250" s="22">
        <v>500</v>
      </c>
      <c r="F250" s="57"/>
    </row>
    <row r="251" spans="1:6" ht="13.5">
      <c r="A251" s="57" t="s">
        <v>1141</v>
      </c>
      <c r="B251" s="57" t="s">
        <v>116</v>
      </c>
      <c r="C251" s="57" t="s">
        <v>117</v>
      </c>
      <c r="D251" s="22">
        <v>3000</v>
      </c>
      <c r="E251" s="22">
        <v>1000</v>
      </c>
      <c r="F251" s="57"/>
    </row>
    <row r="252" spans="1:6" ht="13.5">
      <c r="A252" s="57" t="s">
        <v>338</v>
      </c>
      <c r="B252" s="57" t="s">
        <v>116</v>
      </c>
      <c r="C252" s="57" t="s">
        <v>117</v>
      </c>
      <c r="D252" s="22">
        <v>5000</v>
      </c>
      <c r="E252" s="22">
        <v>5000</v>
      </c>
      <c r="F252" s="57"/>
    </row>
    <row r="253" spans="1:6" ht="13.5">
      <c r="A253" s="57" t="s">
        <v>961</v>
      </c>
      <c r="B253" s="57" t="s">
        <v>116</v>
      </c>
      <c r="C253" s="57" t="s">
        <v>117</v>
      </c>
      <c r="D253" s="22">
        <v>200</v>
      </c>
      <c r="E253" s="22">
        <v>50</v>
      </c>
      <c r="F253" s="57"/>
    </row>
    <row r="254" spans="1:6" ht="13.5">
      <c r="A254" s="57" t="s">
        <v>1129</v>
      </c>
      <c r="B254" s="57" t="s">
        <v>825</v>
      </c>
      <c r="C254" s="57" t="s">
        <v>117</v>
      </c>
      <c r="D254" s="22">
        <v>15000</v>
      </c>
      <c r="E254" s="22">
        <v>5000</v>
      </c>
      <c r="F254" s="57"/>
    </row>
    <row r="255" spans="1:6" ht="13.5">
      <c r="A255" s="57" t="s">
        <v>1129</v>
      </c>
      <c r="B255" s="57" t="s">
        <v>825</v>
      </c>
      <c r="C255" s="57" t="s">
        <v>117</v>
      </c>
      <c r="D255" s="22">
        <v>4875</v>
      </c>
      <c r="E255" s="22">
        <v>1625</v>
      </c>
      <c r="F255" s="57"/>
    </row>
    <row r="256" spans="1:6" ht="13.5">
      <c r="A256" s="57" t="s">
        <v>1129</v>
      </c>
      <c r="B256" s="57" t="s">
        <v>825</v>
      </c>
      <c r="C256" s="57" t="s">
        <v>117</v>
      </c>
      <c r="D256" s="22">
        <v>11500</v>
      </c>
      <c r="E256" s="22">
        <v>5750</v>
      </c>
      <c r="F256" s="57"/>
    </row>
    <row r="257" spans="1:6" ht="13.5">
      <c r="A257" s="57" t="s">
        <v>449</v>
      </c>
      <c r="B257" s="57" t="s">
        <v>116</v>
      </c>
      <c r="C257" s="57" t="s">
        <v>117</v>
      </c>
      <c r="D257" s="22">
        <v>12750</v>
      </c>
      <c r="E257" s="22">
        <v>12750</v>
      </c>
      <c r="F257" s="57"/>
    </row>
    <row r="258" spans="1:6" ht="13.5">
      <c r="A258" s="57" t="s">
        <v>1139</v>
      </c>
      <c r="B258" s="57" t="s">
        <v>116</v>
      </c>
      <c r="C258" s="57" t="s">
        <v>117</v>
      </c>
      <c r="D258" s="22">
        <v>750</v>
      </c>
      <c r="E258" s="22">
        <v>150</v>
      </c>
      <c r="F258" s="57"/>
    </row>
    <row r="259" spans="1:6" ht="13.5">
      <c r="A259" s="57" t="s">
        <v>643</v>
      </c>
      <c r="B259" s="57" t="s">
        <v>115</v>
      </c>
      <c r="C259" s="57" t="s">
        <v>99</v>
      </c>
      <c r="D259" s="22">
        <v>1500</v>
      </c>
      <c r="E259" s="22">
        <v>500</v>
      </c>
      <c r="F259" s="57"/>
    </row>
    <row r="260" spans="1:6" ht="13.5">
      <c r="A260" s="57" t="s">
        <v>219</v>
      </c>
      <c r="B260" s="57" t="s">
        <v>132</v>
      </c>
      <c r="C260" s="57" t="s">
        <v>99</v>
      </c>
      <c r="D260" s="22">
        <v>1600</v>
      </c>
      <c r="E260" s="22">
        <v>400</v>
      </c>
      <c r="F260" s="57"/>
    </row>
    <row r="261" spans="1:6" ht="13.5">
      <c r="A261" s="57" t="s">
        <v>219</v>
      </c>
      <c r="B261" s="57" t="s">
        <v>132</v>
      </c>
      <c r="C261" s="57" t="s">
        <v>99</v>
      </c>
      <c r="D261" s="22">
        <v>9000</v>
      </c>
      <c r="E261" s="22">
        <v>3000</v>
      </c>
      <c r="F261" s="57"/>
    </row>
    <row r="262" spans="1:6" ht="13.5">
      <c r="A262" s="57" t="s">
        <v>219</v>
      </c>
      <c r="B262" s="57" t="s">
        <v>132</v>
      </c>
      <c r="C262" s="57" t="s">
        <v>99</v>
      </c>
      <c r="D262" s="22">
        <v>15000</v>
      </c>
      <c r="E262" s="22">
        <v>5000</v>
      </c>
      <c r="F262" s="57"/>
    </row>
    <row r="263" spans="1:6" ht="13.5">
      <c r="A263" s="57" t="s">
        <v>292</v>
      </c>
      <c r="B263" s="57" t="s">
        <v>287</v>
      </c>
      <c r="C263" s="57" t="s">
        <v>99</v>
      </c>
      <c r="D263" s="22">
        <v>7500</v>
      </c>
      <c r="E263" s="22">
        <v>2500</v>
      </c>
      <c r="F263" s="57"/>
    </row>
    <row r="264" spans="1:6" ht="13.5">
      <c r="A264" s="57" t="s">
        <v>292</v>
      </c>
      <c r="B264" s="57" t="s">
        <v>287</v>
      </c>
      <c r="C264" s="57" t="s">
        <v>99</v>
      </c>
      <c r="D264" s="22">
        <v>1500</v>
      </c>
      <c r="E264" s="22">
        <v>500</v>
      </c>
      <c r="F264" s="57"/>
    </row>
    <row r="265" spans="1:6" ht="13.5">
      <c r="A265" s="57" t="s">
        <v>292</v>
      </c>
      <c r="B265" s="57" t="s">
        <v>287</v>
      </c>
      <c r="C265" s="57" t="s">
        <v>99</v>
      </c>
      <c r="D265" s="22">
        <v>5000</v>
      </c>
      <c r="E265" s="22">
        <v>5000</v>
      </c>
      <c r="F265" s="57"/>
    </row>
    <row r="266" spans="1:6" ht="13.5">
      <c r="A266" s="57" t="s">
        <v>292</v>
      </c>
      <c r="B266" s="57" t="s">
        <v>287</v>
      </c>
      <c r="C266" s="57" t="s">
        <v>99</v>
      </c>
      <c r="D266" s="22">
        <v>1500</v>
      </c>
      <c r="E266" s="22">
        <v>500</v>
      </c>
      <c r="F266" s="57"/>
    </row>
    <row r="267" spans="1:6" ht="13.5">
      <c r="A267" s="57" t="s">
        <v>292</v>
      </c>
      <c r="B267" s="57" t="s">
        <v>287</v>
      </c>
      <c r="C267" s="57" t="s">
        <v>99</v>
      </c>
      <c r="D267" s="22">
        <v>9000</v>
      </c>
      <c r="E267" s="22">
        <v>3000</v>
      </c>
      <c r="F267" s="57"/>
    </row>
    <row r="268" spans="1:6" ht="13.5">
      <c r="A268" s="57" t="s">
        <v>292</v>
      </c>
      <c r="B268" s="57" t="s">
        <v>287</v>
      </c>
      <c r="C268" s="57" t="s">
        <v>99</v>
      </c>
      <c r="D268" s="22">
        <v>7500</v>
      </c>
      <c r="E268" s="22">
        <v>7500</v>
      </c>
      <c r="F268" s="57"/>
    </row>
    <row r="269" spans="1:6" ht="13.5">
      <c r="A269" s="57" t="s">
        <v>93</v>
      </c>
      <c r="B269" s="57" t="s">
        <v>865</v>
      </c>
      <c r="C269" s="57" t="s">
        <v>866</v>
      </c>
      <c r="D269" s="22">
        <v>800</v>
      </c>
      <c r="E269" s="22">
        <v>200</v>
      </c>
      <c r="F269" s="57"/>
    </row>
    <row r="270" spans="1:6" ht="13.5">
      <c r="A270" s="57" t="s">
        <v>93</v>
      </c>
      <c r="B270" s="57" t="s">
        <v>865</v>
      </c>
      <c r="C270" s="57" t="s">
        <v>866</v>
      </c>
      <c r="D270" s="22">
        <v>5000</v>
      </c>
      <c r="E270" s="22">
        <v>5000</v>
      </c>
      <c r="F270" s="57"/>
    </row>
    <row r="271" spans="1:6" ht="13.5">
      <c r="A271" s="57" t="s">
        <v>799</v>
      </c>
      <c r="B271" s="57" t="s">
        <v>800</v>
      </c>
      <c r="C271" s="57" t="s">
        <v>319</v>
      </c>
      <c r="D271" s="22">
        <v>250</v>
      </c>
      <c r="E271" s="22">
        <v>1250</v>
      </c>
      <c r="F271" s="57"/>
    </row>
    <row r="272" spans="1:6" ht="13.5">
      <c r="A272" s="57" t="s">
        <v>1213</v>
      </c>
      <c r="B272" s="57" t="s">
        <v>845</v>
      </c>
      <c r="C272" s="57" t="s">
        <v>319</v>
      </c>
      <c r="D272" s="22">
        <v>800</v>
      </c>
      <c r="E272" s="22">
        <v>200</v>
      </c>
      <c r="F272" s="57"/>
    </row>
    <row r="273" spans="1:6" ht="13.5">
      <c r="A273" s="57" t="s">
        <v>544</v>
      </c>
      <c r="B273" s="57" t="s">
        <v>545</v>
      </c>
      <c r="C273" s="57" t="s">
        <v>162</v>
      </c>
      <c r="D273" s="22">
        <v>400</v>
      </c>
      <c r="E273" s="22">
        <v>100</v>
      </c>
      <c r="F273" s="57"/>
    </row>
    <row r="274" spans="1:6" ht="13.5">
      <c r="A274" s="57" t="s">
        <v>160</v>
      </c>
      <c r="B274" s="57" t="s">
        <v>161</v>
      </c>
      <c r="C274" s="57" t="s">
        <v>162</v>
      </c>
      <c r="D274" s="22">
        <v>240</v>
      </c>
      <c r="E274" s="22">
        <v>60</v>
      </c>
      <c r="F274" s="57"/>
    </row>
    <row r="275" spans="1:6" ht="13.5">
      <c r="A275" s="57" t="s">
        <v>940</v>
      </c>
      <c r="B275" s="57" t="s">
        <v>116</v>
      </c>
      <c r="C275" s="57" t="s">
        <v>117</v>
      </c>
      <c r="D275" s="22">
        <v>5000</v>
      </c>
      <c r="E275" s="22">
        <v>5000</v>
      </c>
      <c r="F275" s="57"/>
    </row>
    <row r="276" spans="1:6" ht="13.5">
      <c r="A276" s="57" t="s">
        <v>469</v>
      </c>
      <c r="B276" s="57" t="s">
        <v>318</v>
      </c>
      <c r="C276" s="57" t="s">
        <v>319</v>
      </c>
      <c r="D276" s="22">
        <v>8000</v>
      </c>
      <c r="E276" s="22">
        <v>2000</v>
      </c>
      <c r="F276" s="57"/>
    </row>
    <row r="277" spans="1:6" ht="13.5">
      <c r="A277" s="57" t="s">
        <v>469</v>
      </c>
      <c r="B277" s="57" t="s">
        <v>318</v>
      </c>
      <c r="C277" s="57" t="s">
        <v>319</v>
      </c>
      <c r="D277" s="22">
        <v>9000</v>
      </c>
      <c r="E277" s="22">
        <v>3000</v>
      </c>
      <c r="F277" s="57"/>
    </row>
    <row r="278" spans="1:6" ht="13.5">
      <c r="A278" s="57" t="s">
        <v>1156</v>
      </c>
      <c r="B278" s="57" t="s">
        <v>1166</v>
      </c>
      <c r="C278" s="57" t="s">
        <v>319</v>
      </c>
      <c r="D278" s="22">
        <v>9000</v>
      </c>
      <c r="E278" s="22">
        <v>3000</v>
      </c>
      <c r="F278" s="57"/>
    </row>
    <row r="279" spans="1:6" ht="13.5">
      <c r="A279" s="57" t="s">
        <v>291</v>
      </c>
      <c r="B279" s="57" t="s">
        <v>287</v>
      </c>
      <c r="C279" s="57" t="s">
        <v>99</v>
      </c>
      <c r="D279" s="22">
        <v>6000</v>
      </c>
      <c r="E279" s="22">
        <v>2000</v>
      </c>
      <c r="F279" s="57"/>
    </row>
    <row r="280" spans="1:6" ht="13.5">
      <c r="A280" s="57" t="s">
        <v>291</v>
      </c>
      <c r="B280" s="57" t="s">
        <v>287</v>
      </c>
      <c r="C280" s="57" t="s">
        <v>99</v>
      </c>
      <c r="D280" s="22">
        <v>600</v>
      </c>
      <c r="E280" s="22">
        <v>200</v>
      </c>
      <c r="F280" s="57"/>
    </row>
    <row r="281" spans="1:6" ht="13.5">
      <c r="A281" s="57" t="s">
        <v>910</v>
      </c>
      <c r="B281" s="57" t="s">
        <v>116</v>
      </c>
      <c r="C281" s="57" t="s">
        <v>117</v>
      </c>
      <c r="D281" s="22">
        <v>400</v>
      </c>
      <c r="E281" s="22">
        <v>100</v>
      </c>
      <c r="F281" s="57"/>
    </row>
    <row r="282" spans="1:6" ht="13.5">
      <c r="A282" s="57" t="s">
        <v>1186</v>
      </c>
      <c r="B282" s="57" t="s">
        <v>1202</v>
      </c>
      <c r="C282" s="57" t="s">
        <v>319</v>
      </c>
      <c r="D282" s="22">
        <v>825</v>
      </c>
      <c r="E282" s="22">
        <v>275</v>
      </c>
      <c r="F282" s="57"/>
    </row>
    <row r="283" spans="1:6" ht="13.5">
      <c r="A283" s="57" t="s">
        <v>1136</v>
      </c>
      <c r="B283" s="57" t="s">
        <v>132</v>
      </c>
      <c r="C283" s="57" t="s">
        <v>99</v>
      </c>
      <c r="D283" s="22">
        <v>200</v>
      </c>
      <c r="E283" s="22">
        <v>50</v>
      </c>
      <c r="F283" s="57"/>
    </row>
    <row r="284" spans="1:6" ht="13.5">
      <c r="A284" s="57" t="s">
        <v>408</v>
      </c>
      <c r="B284" s="57" t="s">
        <v>318</v>
      </c>
      <c r="C284" s="57" t="s">
        <v>319</v>
      </c>
      <c r="D284" s="22">
        <v>6000</v>
      </c>
      <c r="E284" s="22">
        <v>1500</v>
      </c>
      <c r="F284" s="57"/>
    </row>
    <row r="285" spans="1:6" ht="13.5">
      <c r="A285" s="57" t="s">
        <v>408</v>
      </c>
      <c r="B285" s="57" t="s">
        <v>318</v>
      </c>
      <c r="C285" s="57" t="s">
        <v>319</v>
      </c>
      <c r="D285" s="22">
        <v>6000</v>
      </c>
      <c r="E285" s="22">
        <v>1500</v>
      </c>
      <c r="F285" s="57"/>
    </row>
    <row r="286" spans="1:6" ht="13.5">
      <c r="A286" s="57" t="s">
        <v>408</v>
      </c>
      <c r="B286" s="57" t="s">
        <v>318</v>
      </c>
      <c r="C286" s="57" t="s">
        <v>319</v>
      </c>
      <c r="D286" s="22">
        <v>3900</v>
      </c>
      <c r="E286" s="22">
        <v>975</v>
      </c>
      <c r="F286" s="57"/>
    </row>
    <row r="287" spans="1:6" ht="13.5">
      <c r="A287" s="57" t="s">
        <v>408</v>
      </c>
      <c r="B287" s="57" t="s">
        <v>318</v>
      </c>
      <c r="C287" s="57" t="s">
        <v>319</v>
      </c>
      <c r="D287" s="22">
        <v>400</v>
      </c>
      <c r="E287" s="22">
        <v>100</v>
      </c>
      <c r="F287" s="57"/>
    </row>
    <row r="288" spans="1:6" ht="13.5">
      <c r="A288" s="57" t="s">
        <v>624</v>
      </c>
      <c r="B288" s="57" t="s">
        <v>619</v>
      </c>
      <c r="C288" s="57" t="s">
        <v>620</v>
      </c>
      <c r="D288" s="22">
        <v>400</v>
      </c>
      <c r="E288" s="22">
        <v>100</v>
      </c>
      <c r="F288" s="57"/>
    </row>
    <row r="289" spans="1:6" ht="13.5">
      <c r="A289" s="57" t="s">
        <v>217</v>
      </c>
      <c r="B289" s="57" t="s">
        <v>115</v>
      </c>
      <c r="C289" s="57" t="s">
        <v>99</v>
      </c>
      <c r="D289" s="22">
        <v>1000</v>
      </c>
      <c r="E289" s="22">
        <v>500</v>
      </c>
      <c r="F289" s="57"/>
    </row>
    <row r="290" spans="1:6" ht="13.5">
      <c r="A290" s="57" t="s">
        <v>217</v>
      </c>
      <c r="B290" s="57" t="s">
        <v>115</v>
      </c>
      <c r="C290" s="57" t="s">
        <v>99</v>
      </c>
      <c r="D290" s="22">
        <v>600</v>
      </c>
      <c r="E290" s="22">
        <v>200</v>
      </c>
      <c r="F290" s="57"/>
    </row>
    <row r="291" spans="1:6" ht="13.5">
      <c r="A291" s="57" t="s">
        <v>785</v>
      </c>
      <c r="B291" s="57" t="s">
        <v>116</v>
      </c>
      <c r="C291" s="57" t="s">
        <v>117</v>
      </c>
      <c r="D291" s="22">
        <v>3000</v>
      </c>
      <c r="E291" s="22">
        <v>1000</v>
      </c>
      <c r="F291" s="57"/>
    </row>
    <row r="292" spans="1:6" ht="13.5">
      <c r="A292" s="57" t="s">
        <v>975</v>
      </c>
      <c r="B292" s="57" t="s">
        <v>287</v>
      </c>
      <c r="C292" s="57" t="s">
        <v>99</v>
      </c>
      <c r="D292" s="22">
        <v>1000</v>
      </c>
      <c r="E292" s="22">
        <v>500</v>
      </c>
      <c r="F292" s="57"/>
    </row>
    <row r="293" spans="1:6" ht="13.5">
      <c r="A293" s="57" t="s">
        <v>721</v>
      </c>
      <c r="B293" s="57" t="s">
        <v>287</v>
      </c>
      <c r="C293" s="57" t="s">
        <v>99</v>
      </c>
      <c r="D293" s="22">
        <v>3000</v>
      </c>
      <c r="E293" s="22">
        <v>1000</v>
      </c>
      <c r="F293" s="57"/>
    </row>
    <row r="294" spans="1:6" ht="13.5">
      <c r="A294" s="57" t="s">
        <v>712</v>
      </c>
      <c r="B294" s="57" t="s">
        <v>360</v>
      </c>
      <c r="C294" s="57" t="s">
        <v>361</v>
      </c>
      <c r="D294" s="22">
        <v>1500</v>
      </c>
      <c r="E294" s="22">
        <v>500</v>
      </c>
      <c r="F294" s="57"/>
    </row>
    <row r="295" spans="1:6" ht="13.5">
      <c r="A295" s="57" t="s">
        <v>712</v>
      </c>
      <c r="B295" s="57" t="s">
        <v>360</v>
      </c>
      <c r="C295" s="57" t="s">
        <v>361</v>
      </c>
      <c r="D295" s="22">
        <v>300</v>
      </c>
      <c r="E295" s="22">
        <v>100</v>
      </c>
      <c r="F295" s="57"/>
    </row>
    <row r="296" spans="1:6" ht="13.5">
      <c r="A296" s="57" t="s">
        <v>819</v>
      </c>
      <c r="B296" s="57" t="s">
        <v>287</v>
      </c>
      <c r="C296" s="57" t="s">
        <v>99</v>
      </c>
      <c r="D296" s="22">
        <v>750</v>
      </c>
      <c r="E296" s="22">
        <v>250</v>
      </c>
      <c r="F296" s="57"/>
    </row>
    <row r="297" spans="1:6" ht="13.5">
      <c r="A297" s="57" t="s">
        <v>819</v>
      </c>
      <c r="B297" s="57" t="s">
        <v>287</v>
      </c>
      <c r="C297" s="57" t="s">
        <v>99</v>
      </c>
      <c r="D297" s="22">
        <v>8000</v>
      </c>
      <c r="E297" s="22">
        <v>4000</v>
      </c>
      <c r="F297" s="57"/>
    </row>
    <row r="298" spans="1:6" ht="13.5">
      <c r="A298" s="57" t="s">
        <v>819</v>
      </c>
      <c r="B298" s="57" t="s">
        <v>287</v>
      </c>
      <c r="C298" s="57" t="s">
        <v>99</v>
      </c>
      <c r="D298" s="22">
        <v>3000</v>
      </c>
      <c r="E298" s="22">
        <v>1000</v>
      </c>
      <c r="F298" s="57"/>
    </row>
    <row r="299" spans="1:6" ht="13.5">
      <c r="A299" s="57" t="s">
        <v>1122</v>
      </c>
      <c r="B299" s="57" t="s">
        <v>115</v>
      </c>
      <c r="C299" s="57" t="s">
        <v>99</v>
      </c>
      <c r="D299" s="22">
        <v>750</v>
      </c>
      <c r="E299" s="22">
        <v>250</v>
      </c>
      <c r="F299" s="57"/>
    </row>
    <row r="300" spans="1:6" ht="13.5">
      <c r="A300" s="57" t="s">
        <v>1122</v>
      </c>
      <c r="B300" s="57" t="s">
        <v>115</v>
      </c>
      <c r="C300" s="57" t="s">
        <v>99</v>
      </c>
      <c r="D300" s="22">
        <v>728</v>
      </c>
      <c r="E300" s="22">
        <v>182</v>
      </c>
      <c r="F300" s="57"/>
    </row>
    <row r="301" spans="1:6" ht="13.5">
      <c r="A301" s="57" t="s">
        <v>316</v>
      </c>
      <c r="B301" s="57" t="s">
        <v>132</v>
      </c>
      <c r="C301" s="57" t="s">
        <v>99</v>
      </c>
      <c r="D301" s="22">
        <v>9000</v>
      </c>
      <c r="E301" s="22">
        <v>3000</v>
      </c>
      <c r="F301" s="57"/>
    </row>
    <row r="302" spans="1:6" ht="13.5">
      <c r="A302" s="57" t="s">
        <v>973</v>
      </c>
      <c r="B302" s="57" t="s">
        <v>116</v>
      </c>
      <c r="C302" s="57" t="s">
        <v>117</v>
      </c>
      <c r="D302" s="22">
        <v>1820</v>
      </c>
      <c r="E302" s="22">
        <v>364</v>
      </c>
      <c r="F302" s="57"/>
    </row>
    <row r="303" spans="1:6" ht="13.5">
      <c r="A303" s="57" t="s">
        <v>336</v>
      </c>
      <c r="B303" s="57" t="s">
        <v>345</v>
      </c>
      <c r="C303" s="57" t="s">
        <v>346</v>
      </c>
      <c r="D303" s="22">
        <v>1000</v>
      </c>
      <c r="E303" s="22">
        <v>200</v>
      </c>
      <c r="F303" s="57"/>
    </row>
    <row r="304" spans="1:6" ht="13.5">
      <c r="A304" s="57" t="s">
        <v>111</v>
      </c>
      <c r="B304" s="57" t="s">
        <v>116</v>
      </c>
      <c r="C304" s="57" t="s">
        <v>117</v>
      </c>
      <c r="D304" s="22">
        <v>500</v>
      </c>
      <c r="E304" s="22">
        <v>100</v>
      </c>
      <c r="F304" s="57"/>
    </row>
    <row r="305" spans="1:6" ht="13.5">
      <c r="A305" s="57" t="s">
        <v>452</v>
      </c>
      <c r="B305" s="57" t="s">
        <v>453</v>
      </c>
      <c r="C305" s="57" t="s">
        <v>99</v>
      </c>
      <c r="D305" s="22">
        <v>4000</v>
      </c>
      <c r="E305" s="22">
        <v>2000</v>
      </c>
      <c r="F305" s="57"/>
    </row>
    <row r="306" spans="1:6" ht="13.5">
      <c r="A306" s="57" t="s">
        <v>452</v>
      </c>
      <c r="B306" s="57" t="s">
        <v>453</v>
      </c>
      <c r="C306" s="57" t="s">
        <v>99</v>
      </c>
      <c r="D306" s="22">
        <v>3000</v>
      </c>
      <c r="E306" s="22">
        <v>1000</v>
      </c>
      <c r="F306" s="57"/>
    </row>
    <row r="307" spans="1:6" ht="13.5">
      <c r="A307" s="57" t="s">
        <v>450</v>
      </c>
      <c r="B307" s="57" t="s">
        <v>116</v>
      </c>
      <c r="C307" s="57" t="s">
        <v>117</v>
      </c>
      <c r="D307" s="22">
        <v>12500</v>
      </c>
      <c r="E307" s="22">
        <v>12500</v>
      </c>
      <c r="F307" s="57"/>
    </row>
    <row r="308" spans="1:6" ht="13.5">
      <c r="A308" s="57" t="s">
        <v>977</v>
      </c>
      <c r="B308" s="57" t="s">
        <v>318</v>
      </c>
      <c r="C308" s="57" t="s">
        <v>319</v>
      </c>
      <c r="D308" s="22">
        <v>6000</v>
      </c>
      <c r="E308" s="22">
        <v>1500</v>
      </c>
      <c r="F308" s="57"/>
    </row>
    <row r="309" spans="1:6" ht="13.5">
      <c r="A309" s="57" t="s">
        <v>1098</v>
      </c>
      <c r="B309" s="57" t="s">
        <v>1099</v>
      </c>
      <c r="C309" s="57" t="s">
        <v>319</v>
      </c>
      <c r="D309" s="22">
        <v>6000</v>
      </c>
      <c r="E309" s="22">
        <v>1500</v>
      </c>
      <c r="F309" s="57"/>
    </row>
    <row r="310" spans="1:6" ht="13.5">
      <c r="A310" s="57" t="s">
        <v>1098</v>
      </c>
      <c r="B310" s="57" t="s">
        <v>1099</v>
      </c>
      <c r="C310" s="57" t="s">
        <v>319</v>
      </c>
      <c r="D310" s="22">
        <v>1600</v>
      </c>
      <c r="E310" s="22">
        <v>400</v>
      </c>
      <c r="F310" s="57"/>
    </row>
    <row r="311" spans="1:6" ht="13.5">
      <c r="A311" s="57" t="s">
        <v>546</v>
      </c>
      <c r="B311" s="57" t="s">
        <v>161</v>
      </c>
      <c r="C311" s="57" t="s">
        <v>162</v>
      </c>
      <c r="D311" s="22">
        <v>2000</v>
      </c>
      <c r="E311" s="22">
        <v>500</v>
      </c>
      <c r="F311" s="57"/>
    </row>
    <row r="312" spans="1:6" ht="13.5">
      <c r="A312" s="57" t="s">
        <v>409</v>
      </c>
      <c r="B312" s="57" t="s">
        <v>318</v>
      </c>
      <c r="C312" s="57" t="s">
        <v>319</v>
      </c>
      <c r="D312" s="22">
        <v>8000</v>
      </c>
      <c r="E312" s="22">
        <v>2000</v>
      </c>
      <c r="F312" s="57"/>
    </row>
    <row r="313" spans="1:6" ht="13.5">
      <c r="A313" s="57" t="s">
        <v>1130</v>
      </c>
      <c r="B313" s="57" t="s">
        <v>318</v>
      </c>
      <c r="C313" s="57" t="s">
        <v>319</v>
      </c>
      <c r="D313" s="22">
        <v>8000</v>
      </c>
      <c r="E313" s="22">
        <v>2000</v>
      </c>
      <c r="F313" s="57"/>
    </row>
    <row r="314" spans="1:6" ht="13.5">
      <c r="A314" s="57" t="s">
        <v>514</v>
      </c>
      <c r="B314" s="57" t="s">
        <v>515</v>
      </c>
      <c r="C314" s="57" t="s">
        <v>117</v>
      </c>
      <c r="D314" s="22">
        <v>11100</v>
      </c>
      <c r="E314" s="22">
        <v>3700</v>
      </c>
      <c r="F314" s="57"/>
    </row>
    <row r="315" spans="1:6" ht="13.5">
      <c r="A315" s="57" t="s">
        <v>744</v>
      </c>
      <c r="B315" s="57" t="s">
        <v>745</v>
      </c>
      <c r="C315" s="57" t="s">
        <v>319</v>
      </c>
      <c r="D315" s="22">
        <v>800</v>
      </c>
      <c r="E315" s="22">
        <v>200</v>
      </c>
      <c r="F315" s="57"/>
    </row>
    <row r="316" spans="1:6" ht="13.5">
      <c r="A316" s="57" t="s">
        <v>966</v>
      </c>
      <c r="B316" s="57" t="s">
        <v>967</v>
      </c>
      <c r="C316" s="57" t="s">
        <v>614</v>
      </c>
      <c r="D316" s="22">
        <v>1000</v>
      </c>
      <c r="E316" s="22">
        <v>500</v>
      </c>
      <c r="F316" s="57"/>
    </row>
    <row r="317" spans="1:6" ht="13.5">
      <c r="A317" s="57" t="s">
        <v>402</v>
      </c>
      <c r="B317" s="57" t="s">
        <v>331</v>
      </c>
      <c r="C317" s="57" t="s">
        <v>330</v>
      </c>
      <c r="D317" s="22">
        <v>4000</v>
      </c>
      <c r="E317" s="22">
        <v>1000</v>
      </c>
      <c r="F317" s="57"/>
    </row>
    <row r="318" spans="1:6" ht="13.5">
      <c r="A318" s="57" t="s">
        <v>187</v>
      </c>
      <c r="B318" s="57" t="s">
        <v>287</v>
      </c>
      <c r="C318" s="57" t="s">
        <v>99</v>
      </c>
      <c r="D318" s="22">
        <v>1500</v>
      </c>
      <c r="E318" s="22">
        <v>500</v>
      </c>
      <c r="F318" s="57"/>
    </row>
    <row r="319" spans="1:6" ht="13.5">
      <c r="A319" s="57" t="s">
        <v>187</v>
      </c>
      <c r="B319" s="57" t="s">
        <v>287</v>
      </c>
      <c r="C319" s="57" t="s">
        <v>99</v>
      </c>
      <c r="D319" s="22">
        <v>15000</v>
      </c>
      <c r="E319" s="22">
        <v>5000</v>
      </c>
      <c r="F319" s="57"/>
    </row>
    <row r="320" spans="1:6" ht="13.5">
      <c r="A320" s="57" t="s">
        <v>187</v>
      </c>
      <c r="B320" s="57" t="s">
        <v>287</v>
      </c>
      <c r="C320" s="57" t="s">
        <v>99</v>
      </c>
      <c r="D320" s="22">
        <v>1000</v>
      </c>
      <c r="E320" s="22">
        <v>250</v>
      </c>
      <c r="F320" s="57"/>
    </row>
    <row r="321" spans="1:6" ht="13.5">
      <c r="A321" s="57" t="s">
        <v>187</v>
      </c>
      <c r="B321" s="57" t="s">
        <v>287</v>
      </c>
      <c r="C321" s="57" t="s">
        <v>99</v>
      </c>
      <c r="D321" s="22">
        <v>1500</v>
      </c>
      <c r="E321" s="22">
        <v>500</v>
      </c>
      <c r="F321" s="57"/>
    </row>
    <row r="322" spans="1:6" ht="13.5">
      <c r="A322" s="57" t="s">
        <v>911</v>
      </c>
      <c r="B322" s="57" t="s">
        <v>318</v>
      </c>
      <c r="C322" s="57" t="s">
        <v>319</v>
      </c>
      <c r="D322" s="22">
        <v>6000</v>
      </c>
      <c r="E322" s="22">
        <v>1500</v>
      </c>
      <c r="F322" s="57"/>
    </row>
    <row r="323" spans="1:6" ht="13.5">
      <c r="A323" s="57" t="s">
        <v>921</v>
      </c>
      <c r="B323" s="57" t="s">
        <v>843</v>
      </c>
      <c r="C323" s="57" t="s">
        <v>117</v>
      </c>
      <c r="D323" s="22">
        <v>20000</v>
      </c>
      <c r="E323" s="22">
        <v>20000</v>
      </c>
      <c r="F323" s="57"/>
    </row>
    <row r="324" spans="1:6" ht="13.5">
      <c r="A324" s="57"/>
      <c r="B324" s="57"/>
      <c r="C324" s="57"/>
      <c r="D324" s="22"/>
      <c r="E324" s="22"/>
      <c r="F324" s="57"/>
    </row>
    <row r="325" spans="1:6" ht="13.5">
      <c r="A325" s="57"/>
      <c r="B325" s="57"/>
      <c r="C325" s="57"/>
      <c r="D325" s="22"/>
      <c r="E325" s="22"/>
      <c r="F325" s="57"/>
    </row>
    <row r="326" spans="1:6" ht="13.5">
      <c r="A326" s="57"/>
      <c r="B326" s="57"/>
      <c r="C326" s="57"/>
      <c r="D326" s="22"/>
      <c r="E326" s="22"/>
      <c r="F326" s="57"/>
    </row>
    <row r="327" spans="1:6" ht="13.5">
      <c r="A327" s="57"/>
      <c r="B327" s="57"/>
      <c r="C327" s="57"/>
      <c r="D327" s="22"/>
      <c r="E327" s="22"/>
      <c r="F327" s="57"/>
    </row>
    <row r="328" spans="1:6" ht="13.5">
      <c r="A328" s="57"/>
      <c r="B328" s="57"/>
      <c r="C328" s="57"/>
      <c r="D328" s="22"/>
      <c r="E328" s="22"/>
      <c r="F328" s="57"/>
    </row>
    <row r="329" spans="1:6" ht="13.5">
      <c r="A329" s="57"/>
      <c r="B329" s="57"/>
      <c r="C329" s="57"/>
      <c r="D329" s="22"/>
      <c r="E329" s="22"/>
      <c r="F329" s="57"/>
    </row>
    <row r="330" spans="1:6" ht="13.5">
      <c r="A330" s="57"/>
      <c r="B330" s="57"/>
      <c r="C330" s="57"/>
      <c r="D330" s="22"/>
      <c r="E330" s="22"/>
      <c r="F330" s="57"/>
    </row>
    <row r="331" spans="1:6" ht="13.5">
      <c r="A331" s="57"/>
      <c r="B331" s="57"/>
      <c r="C331" s="57"/>
      <c r="D331" s="22"/>
      <c r="E331" s="22"/>
      <c r="F331" s="57"/>
    </row>
    <row r="332" spans="1:6" ht="13.5">
      <c r="A332" s="57"/>
      <c r="B332" s="57"/>
      <c r="C332" s="57"/>
      <c r="D332" s="22"/>
      <c r="E332" s="22"/>
      <c r="F332" s="57"/>
    </row>
    <row r="333" spans="1:6" ht="13.5">
      <c r="A333" s="57"/>
      <c r="B333" s="57"/>
      <c r="C333" s="57"/>
      <c r="D333" s="22"/>
      <c r="E333" s="22"/>
      <c r="F333" s="57"/>
    </row>
    <row r="334" spans="1:6" ht="13.5">
      <c r="A334" s="57"/>
      <c r="B334" s="57"/>
      <c r="C334" s="57"/>
      <c r="D334" s="22"/>
      <c r="E334" s="22"/>
      <c r="F334" s="57"/>
    </row>
    <row r="335" spans="1:6" ht="13.5">
      <c r="A335" s="57"/>
      <c r="B335" s="57"/>
      <c r="C335" s="57"/>
      <c r="D335" s="22"/>
      <c r="E335" s="22"/>
      <c r="F335" s="57"/>
    </row>
    <row r="336" spans="1:6" ht="13.5">
      <c r="A336" s="57"/>
      <c r="B336" s="57"/>
      <c r="C336" s="57"/>
      <c r="D336" s="22"/>
      <c r="E336" s="22"/>
      <c r="F336" s="57"/>
    </row>
    <row r="337" spans="1:6" ht="13.5">
      <c r="A337" s="57"/>
      <c r="B337" s="57"/>
      <c r="C337" s="57"/>
      <c r="D337" s="22"/>
      <c r="E337" s="22"/>
      <c r="F337" s="57"/>
    </row>
    <row r="338" spans="1:6" ht="13.5">
      <c r="A338" s="57"/>
      <c r="B338" s="57"/>
      <c r="C338" s="57"/>
      <c r="D338" s="22"/>
      <c r="E338" s="22"/>
      <c r="F338" s="57"/>
    </row>
    <row r="339" spans="1:6" ht="13.5">
      <c r="A339" s="57"/>
      <c r="B339" s="57"/>
      <c r="C339" s="57"/>
      <c r="D339" s="22"/>
      <c r="E339" s="22"/>
      <c r="F339" s="57"/>
    </row>
    <row r="340" spans="1:6" ht="13.5">
      <c r="A340" s="57"/>
      <c r="B340" s="57"/>
      <c r="C340" s="57"/>
      <c r="D340" s="22"/>
      <c r="E340" s="22"/>
      <c r="F340" s="57"/>
    </row>
    <row r="341" spans="1:6" ht="13.5">
      <c r="A341" s="57"/>
      <c r="B341" s="57"/>
      <c r="C341" s="57"/>
      <c r="D341" s="22"/>
      <c r="E341" s="22"/>
      <c r="F341" s="57"/>
    </row>
    <row r="342" spans="1:6" ht="13.5">
      <c r="A342" s="57"/>
      <c r="B342" s="57"/>
      <c r="C342" s="57"/>
      <c r="D342" s="22"/>
      <c r="E342" s="22"/>
      <c r="F342" s="57"/>
    </row>
    <row r="343" spans="1:6" ht="13.5">
      <c r="A343" s="57"/>
      <c r="B343" s="57"/>
      <c r="C343" s="57"/>
      <c r="D343" s="22"/>
      <c r="E343" s="22"/>
      <c r="F343" s="57"/>
    </row>
    <row r="344" spans="1:6" ht="13.5">
      <c r="A344" s="57"/>
      <c r="B344" s="57"/>
      <c r="C344" s="57"/>
      <c r="D344" s="22"/>
      <c r="E344" s="22"/>
      <c r="F344" s="57"/>
    </row>
    <row r="345" spans="1:6" ht="13.5">
      <c r="A345" s="57"/>
      <c r="B345" s="57"/>
      <c r="C345" s="57"/>
      <c r="D345" s="22"/>
      <c r="E345" s="22"/>
      <c r="F345" s="57"/>
    </row>
    <row r="346" spans="1:6" ht="13.5">
      <c r="A346" s="57"/>
      <c r="B346" s="57"/>
      <c r="C346" s="57"/>
      <c r="D346" s="22"/>
      <c r="E346" s="22"/>
      <c r="F346" s="57"/>
    </row>
    <row r="347" spans="1:6" ht="13.5">
      <c r="A347" s="57"/>
      <c r="B347" s="57"/>
      <c r="C347" s="57"/>
      <c r="D347" s="22"/>
      <c r="E347" s="22"/>
      <c r="F347" s="57"/>
    </row>
    <row r="348" spans="1:6" ht="13.5">
      <c r="A348" s="57"/>
      <c r="B348" s="57"/>
      <c r="C348" s="57"/>
      <c r="D348" s="22"/>
      <c r="E348" s="22"/>
      <c r="F348" s="57"/>
    </row>
    <row r="349" spans="1:6" ht="13.5">
      <c r="A349" s="57"/>
      <c r="B349" s="57"/>
      <c r="C349" s="57"/>
      <c r="D349" s="22"/>
      <c r="E349" s="22"/>
      <c r="F349" s="57"/>
    </row>
    <row r="350" spans="1:6" ht="13.5">
      <c r="A350" s="57"/>
      <c r="B350" s="57"/>
      <c r="C350" s="57"/>
      <c r="D350" s="22"/>
      <c r="E350" s="22"/>
      <c r="F350" s="57"/>
    </row>
    <row r="351" spans="1:6" ht="13.5">
      <c r="A351" s="57"/>
      <c r="B351" s="57"/>
      <c r="C351" s="57"/>
      <c r="D351" s="22"/>
      <c r="E351" s="22"/>
      <c r="F351" s="57"/>
    </row>
    <row r="352" spans="1:6" ht="13.5">
      <c r="A352" s="57"/>
      <c r="B352" s="57"/>
      <c r="C352" s="57"/>
      <c r="D352" s="22"/>
      <c r="E352" s="22"/>
      <c r="F352" s="57"/>
    </row>
    <row r="353" spans="1:6" ht="13.5">
      <c r="A353" s="57"/>
      <c r="B353" s="57"/>
      <c r="C353" s="57"/>
      <c r="D353" s="22"/>
      <c r="E353" s="22"/>
      <c r="F353" s="57"/>
    </row>
    <row r="354" spans="1:6" ht="13.5">
      <c r="A354" s="57"/>
      <c r="B354" s="57"/>
      <c r="C354" s="57"/>
      <c r="D354" s="22"/>
      <c r="E354" s="22"/>
      <c r="F354" s="57"/>
    </row>
    <row r="355" spans="1:6" ht="13.5">
      <c r="A355" s="57"/>
      <c r="B355" s="57"/>
      <c r="C355" s="57"/>
      <c r="D355" s="22"/>
      <c r="E355" s="22"/>
      <c r="F355" s="57"/>
    </row>
    <row r="356" spans="1:6" ht="13.5">
      <c r="A356" s="57"/>
      <c r="B356" s="57"/>
      <c r="C356" s="57"/>
      <c r="D356" s="22"/>
      <c r="E356" s="22"/>
      <c r="F356" s="57"/>
    </row>
    <row r="357" spans="1:6" ht="13.5">
      <c r="A357" s="57"/>
      <c r="B357" s="57"/>
      <c r="C357" s="57"/>
      <c r="D357" s="22"/>
      <c r="E357" s="22"/>
      <c r="F357" s="57"/>
    </row>
    <row r="358" spans="1:6" ht="13.5">
      <c r="A358" s="57"/>
      <c r="B358" s="57"/>
      <c r="C358" s="57"/>
      <c r="D358" s="22"/>
      <c r="E358" s="22"/>
      <c r="F358" s="57"/>
    </row>
    <row r="359" spans="1:6" ht="13.5">
      <c r="A359" s="57"/>
      <c r="B359" s="57"/>
      <c r="C359" s="57"/>
      <c r="D359" s="22"/>
      <c r="E359" s="22"/>
      <c r="F359" s="57"/>
    </row>
    <row r="360" spans="1:6" ht="13.5">
      <c r="A360" s="57"/>
      <c r="B360" s="57"/>
      <c r="C360" s="57"/>
      <c r="D360" s="22"/>
      <c r="E360" s="22"/>
      <c r="F360" s="57"/>
    </row>
    <row r="361" spans="1:6" ht="13.5">
      <c r="A361" s="57"/>
      <c r="B361" s="57"/>
      <c r="C361" s="57"/>
      <c r="D361" s="22"/>
      <c r="E361" s="22"/>
      <c r="F361" s="57"/>
    </row>
    <row r="362" spans="1:6" ht="13.5">
      <c r="A362" s="57"/>
      <c r="B362" s="57"/>
      <c r="C362" s="57"/>
      <c r="D362" s="22"/>
      <c r="E362" s="22"/>
      <c r="F362" s="57"/>
    </row>
    <row r="363" spans="1:6" ht="13.5">
      <c r="A363" s="57"/>
      <c r="B363" s="57"/>
      <c r="C363" s="57"/>
      <c r="D363" s="22"/>
      <c r="E363" s="22"/>
      <c r="F363" s="57"/>
    </row>
    <row r="364" spans="1:6" ht="13.5">
      <c r="A364" s="57"/>
      <c r="B364" s="57"/>
      <c r="C364" s="57"/>
      <c r="D364" s="22"/>
      <c r="E364" s="22"/>
      <c r="F364" s="57"/>
    </row>
    <row r="365" spans="1:6" ht="13.5">
      <c r="A365" s="57"/>
      <c r="B365" s="57"/>
      <c r="C365" s="57"/>
      <c r="D365" s="22"/>
      <c r="E365" s="22"/>
      <c r="F365" s="57"/>
    </row>
    <row r="366" spans="1:6" ht="13.5">
      <c r="A366" s="57"/>
      <c r="B366" s="57"/>
      <c r="C366" s="57"/>
      <c r="D366" s="22"/>
      <c r="E366" s="22"/>
      <c r="F366" s="57"/>
    </row>
    <row r="367" spans="1:6" ht="13.5">
      <c r="A367" s="57"/>
      <c r="B367" s="57"/>
      <c r="C367" s="57"/>
      <c r="D367" s="22"/>
      <c r="E367" s="22"/>
      <c r="F367" s="57"/>
    </row>
    <row r="368" spans="1:6" ht="13.5">
      <c r="A368" s="57"/>
      <c r="B368" s="57"/>
      <c r="C368" s="57"/>
      <c r="D368" s="22"/>
      <c r="E368" s="22"/>
      <c r="F368" s="57"/>
    </row>
    <row r="369" spans="1:6" ht="13.5">
      <c r="A369" s="57"/>
      <c r="B369" s="57"/>
      <c r="C369" s="57"/>
      <c r="D369" s="22"/>
      <c r="E369" s="22"/>
      <c r="F369" s="57"/>
    </row>
    <row r="370" spans="1:6" ht="13.5">
      <c r="A370" s="57"/>
      <c r="B370" s="57"/>
      <c r="C370" s="57"/>
      <c r="D370" s="22"/>
      <c r="E370" s="22"/>
      <c r="F370" s="57"/>
    </row>
    <row r="371" spans="1:6" ht="13.5">
      <c r="A371" s="57"/>
      <c r="B371" s="57"/>
      <c r="C371" s="57"/>
      <c r="D371" s="22"/>
      <c r="E371" s="22"/>
      <c r="F371" s="57"/>
    </row>
    <row r="372" spans="1:6" ht="13.5">
      <c r="A372" s="57"/>
      <c r="B372" s="57"/>
      <c r="C372" s="57"/>
      <c r="D372" s="22"/>
      <c r="E372" s="22"/>
      <c r="F372" s="57"/>
    </row>
    <row r="373" spans="1:6" ht="13.5">
      <c r="A373" s="57"/>
      <c r="B373" s="57"/>
      <c r="C373" s="57"/>
      <c r="D373" s="22"/>
      <c r="E373" s="22"/>
      <c r="F373" s="57"/>
    </row>
    <row r="374" spans="1:6" ht="13.5">
      <c r="A374" s="57"/>
      <c r="B374" s="57"/>
      <c r="C374" s="57"/>
      <c r="D374" s="22"/>
      <c r="E374" s="22"/>
      <c r="F374" s="57"/>
    </row>
    <row r="375" spans="1:6" ht="13.5">
      <c r="A375" s="57"/>
      <c r="B375" s="57"/>
      <c r="C375" s="57"/>
      <c r="D375" s="22"/>
      <c r="E375" s="22"/>
      <c r="F375" s="57"/>
    </row>
    <row r="376" spans="1:6" ht="13.5">
      <c r="A376" s="57"/>
      <c r="B376" s="57"/>
      <c r="C376" s="57"/>
      <c r="D376" s="22"/>
      <c r="E376" s="22"/>
      <c r="F376" s="57"/>
    </row>
    <row r="377" spans="1:6" ht="13.5">
      <c r="A377" s="57"/>
      <c r="B377" s="57"/>
      <c r="C377" s="57"/>
      <c r="D377" s="22"/>
      <c r="E377" s="22"/>
      <c r="F377" s="57"/>
    </row>
    <row r="378" spans="1:6" ht="13.5">
      <c r="A378" s="57"/>
      <c r="B378" s="57"/>
      <c r="C378" s="57"/>
      <c r="D378" s="22"/>
      <c r="E378" s="22"/>
      <c r="F378" s="57"/>
    </row>
    <row r="379" spans="1:6" ht="13.5">
      <c r="A379" s="57"/>
      <c r="B379" s="57"/>
      <c r="C379" s="57"/>
      <c r="D379" s="22"/>
      <c r="E379" s="22"/>
      <c r="F379" s="57"/>
    </row>
    <row r="380" spans="1:6" ht="13.5">
      <c r="A380" s="57"/>
      <c r="B380" s="57"/>
      <c r="C380" s="57"/>
      <c r="D380" s="22"/>
      <c r="E380" s="22"/>
      <c r="F380" s="57"/>
    </row>
    <row r="381" spans="1:6" ht="13.5">
      <c r="A381" s="57"/>
      <c r="B381" s="57"/>
      <c r="C381" s="57"/>
      <c r="D381" s="22"/>
      <c r="E381" s="22"/>
      <c r="F381" s="57"/>
    </row>
    <row r="382" spans="1:6" ht="13.5">
      <c r="A382" s="57"/>
      <c r="B382" s="57"/>
      <c r="C382" s="57"/>
      <c r="D382" s="22"/>
      <c r="E382" s="22"/>
      <c r="F382" s="57"/>
    </row>
    <row r="383" spans="1:6" ht="13.5">
      <c r="A383" s="57"/>
      <c r="B383" s="57"/>
      <c r="C383" s="57"/>
      <c r="D383" s="22"/>
      <c r="E383" s="22"/>
      <c r="F383" s="57"/>
    </row>
    <row r="384" spans="1:6" ht="13.5">
      <c r="A384" s="57"/>
      <c r="B384" s="57"/>
      <c r="C384" s="57"/>
      <c r="D384" s="22"/>
      <c r="E384" s="22"/>
      <c r="F384" s="57"/>
    </row>
    <row r="385" spans="1:6" ht="13.5">
      <c r="A385" s="57"/>
      <c r="B385" s="57"/>
      <c r="C385" s="57"/>
      <c r="D385" s="22"/>
      <c r="E385" s="22"/>
      <c r="F385" s="57"/>
    </row>
    <row r="386" spans="1:6" ht="13.5">
      <c r="A386" s="57"/>
      <c r="B386" s="57"/>
      <c r="C386" s="57"/>
      <c r="D386" s="22"/>
      <c r="E386" s="22"/>
      <c r="F386" s="57"/>
    </row>
    <row r="387" spans="1:6" ht="13.5">
      <c r="A387" s="57"/>
      <c r="B387" s="57"/>
      <c r="C387" s="57"/>
      <c r="D387" s="22"/>
      <c r="E387" s="22"/>
      <c r="F387" s="57"/>
    </row>
    <row r="388" spans="1:6" ht="13.5">
      <c r="A388" s="57"/>
      <c r="B388" s="57"/>
      <c r="C388" s="57"/>
      <c r="D388" s="22"/>
      <c r="E388" s="22"/>
      <c r="F388" s="57"/>
    </row>
    <row r="389" spans="1:6" ht="13.5">
      <c r="A389" s="57"/>
      <c r="B389" s="57"/>
      <c r="C389" s="57"/>
      <c r="D389" s="22"/>
      <c r="E389" s="22"/>
      <c r="F389" s="57"/>
    </row>
    <row r="390" spans="1:6" ht="13.5">
      <c r="A390" s="57"/>
      <c r="B390" s="57"/>
      <c r="C390" s="57"/>
      <c r="D390" s="22"/>
      <c r="E390" s="22"/>
      <c r="F390" s="57"/>
    </row>
    <row r="391" spans="1:6" ht="13.5">
      <c r="A391" s="57"/>
      <c r="B391" s="57"/>
      <c r="C391" s="57"/>
      <c r="D391" s="22"/>
      <c r="E391" s="22"/>
      <c r="F391" s="57"/>
    </row>
    <row r="392" spans="1:6" ht="13.5">
      <c r="A392" s="57"/>
      <c r="B392" s="57"/>
      <c r="C392" s="57"/>
      <c r="D392" s="22"/>
      <c r="E392" s="22"/>
      <c r="F392" s="57"/>
    </row>
    <row r="393" spans="1:6" ht="13.5">
      <c r="A393" s="57"/>
      <c r="B393" s="57"/>
      <c r="C393" s="57"/>
      <c r="D393" s="22"/>
      <c r="E393" s="22"/>
      <c r="F393" s="57"/>
    </row>
    <row r="394" spans="1:6" ht="13.5">
      <c r="A394" s="57"/>
      <c r="B394" s="57"/>
      <c r="C394" s="57"/>
      <c r="D394" s="22"/>
      <c r="E394" s="22"/>
      <c r="F394" s="57"/>
    </row>
    <row r="395" spans="1:6" ht="13.5">
      <c r="A395" s="57"/>
      <c r="B395" s="57"/>
      <c r="C395" s="57"/>
      <c r="D395" s="22"/>
      <c r="E395" s="22"/>
      <c r="F395" s="57"/>
    </row>
    <row r="396" spans="1:6" ht="13.5">
      <c r="A396" s="57"/>
      <c r="B396" s="57"/>
      <c r="C396" s="57"/>
      <c r="D396" s="22"/>
      <c r="E396" s="22"/>
      <c r="F396" s="57"/>
    </row>
    <row r="397" spans="1:6" ht="13.5">
      <c r="A397" s="57"/>
      <c r="B397" s="57"/>
      <c r="C397" s="57"/>
      <c r="D397" s="22"/>
      <c r="E397" s="22"/>
      <c r="F397" s="57"/>
    </row>
    <row r="398" spans="1:6" ht="13.5">
      <c r="A398" s="57"/>
      <c r="B398" s="57"/>
      <c r="C398" s="57"/>
      <c r="D398" s="22"/>
      <c r="E398" s="22"/>
      <c r="F398" s="57"/>
    </row>
    <row r="399" spans="1:6" ht="13.5">
      <c r="A399" s="57"/>
      <c r="B399" s="57"/>
      <c r="C399" s="57"/>
      <c r="D399" s="22"/>
      <c r="E399" s="22"/>
      <c r="F399" s="57"/>
    </row>
    <row r="400" spans="1:6" ht="13.5">
      <c r="A400" s="57"/>
      <c r="B400" s="57"/>
      <c r="C400" s="57"/>
      <c r="D400" s="22"/>
      <c r="E400" s="22"/>
      <c r="F400" s="57"/>
    </row>
    <row r="401" spans="1:6" ht="13.5">
      <c r="A401" s="57"/>
      <c r="B401" s="57"/>
      <c r="C401" s="57"/>
      <c r="D401" s="22"/>
      <c r="E401" s="22"/>
      <c r="F401" s="57"/>
    </row>
    <row r="402" spans="1:6" ht="13.5">
      <c r="A402" s="57"/>
      <c r="B402" s="57"/>
      <c r="C402" s="57"/>
      <c r="D402" s="22"/>
      <c r="E402" s="22"/>
      <c r="F402" s="57"/>
    </row>
    <row r="403" spans="1:6" ht="13.5">
      <c r="A403" s="57"/>
      <c r="B403" s="57"/>
      <c r="C403" s="57"/>
      <c r="D403" s="22"/>
      <c r="E403" s="22"/>
      <c r="F403" s="57"/>
    </row>
    <row r="404" spans="1:6" ht="13.5">
      <c r="A404" s="57"/>
      <c r="B404" s="57"/>
      <c r="C404" s="57"/>
      <c r="D404" s="22"/>
      <c r="E404" s="22"/>
      <c r="F404" s="57"/>
    </row>
    <row r="405" spans="1:6" ht="13.5">
      <c r="A405" s="57"/>
      <c r="B405" s="57"/>
      <c r="C405" s="57"/>
      <c r="D405" s="22"/>
      <c r="E405" s="22"/>
      <c r="F405" s="57"/>
    </row>
    <row r="406" spans="1:6" ht="13.5">
      <c r="A406" s="57"/>
      <c r="B406" s="57"/>
      <c r="C406" s="57"/>
      <c r="D406" s="22"/>
      <c r="E406" s="22"/>
      <c r="F406" s="57"/>
    </row>
    <row r="407" spans="1:6" ht="13.5">
      <c r="A407" s="57"/>
      <c r="B407" s="57"/>
      <c r="C407" s="57"/>
      <c r="D407" s="22"/>
      <c r="E407" s="22"/>
      <c r="F407" s="57"/>
    </row>
    <row r="408" spans="1:6" ht="13.5">
      <c r="A408" s="57"/>
      <c r="B408" s="57"/>
      <c r="C408" s="57"/>
      <c r="D408" s="22"/>
      <c r="E408" s="22"/>
      <c r="F408" s="57"/>
    </row>
    <row r="409" spans="1:6" ht="13.5">
      <c r="A409" s="57"/>
      <c r="B409" s="57"/>
      <c r="C409" s="57"/>
      <c r="D409" s="22"/>
      <c r="E409" s="22"/>
      <c r="F409" s="57"/>
    </row>
    <row r="410" spans="1:6" ht="13.5">
      <c r="A410" s="57"/>
      <c r="B410" s="57"/>
      <c r="C410" s="57"/>
      <c r="D410" s="22"/>
      <c r="E410" s="22"/>
      <c r="F410" s="57"/>
    </row>
    <row r="411" spans="1:6" ht="13.5">
      <c r="A411" s="57"/>
      <c r="B411" s="57"/>
      <c r="C411" s="57"/>
      <c r="D411" s="22"/>
      <c r="E411" s="22"/>
      <c r="F411" s="57"/>
    </row>
    <row r="412" spans="1:6" ht="13.5">
      <c r="A412" s="57"/>
      <c r="B412" s="57"/>
      <c r="C412" s="57"/>
      <c r="D412" s="22"/>
      <c r="E412" s="22"/>
      <c r="F412" s="57"/>
    </row>
    <row r="413" spans="1:6" ht="13.5">
      <c r="A413" s="57"/>
      <c r="B413" s="57"/>
      <c r="C413" s="57"/>
      <c r="D413" s="22"/>
      <c r="E413" s="22"/>
      <c r="F413" s="57"/>
    </row>
    <row r="414" spans="1:6" ht="13.5">
      <c r="A414" s="57"/>
      <c r="B414" s="57"/>
      <c r="C414" s="57"/>
      <c r="D414" s="22"/>
      <c r="E414" s="22"/>
      <c r="F414" s="57"/>
    </row>
    <row r="415" spans="1:6" ht="13.5">
      <c r="A415" s="57"/>
      <c r="B415" s="57"/>
      <c r="C415" s="57"/>
      <c r="D415" s="22"/>
      <c r="E415" s="22"/>
      <c r="F415" s="57"/>
    </row>
    <row r="416" spans="1:6" ht="13.5">
      <c r="A416" s="57"/>
      <c r="B416" s="57"/>
      <c r="C416" s="57"/>
      <c r="D416" s="22"/>
      <c r="E416" s="22"/>
      <c r="F416" s="57"/>
    </row>
    <row r="417" spans="1:6" ht="13.5">
      <c r="A417" s="57"/>
      <c r="B417" s="57"/>
      <c r="C417" s="57"/>
      <c r="D417" s="22"/>
      <c r="E417" s="22"/>
      <c r="F417" s="57"/>
    </row>
    <row r="418" spans="1:6" ht="13.5">
      <c r="A418" s="57"/>
      <c r="B418" s="57"/>
      <c r="C418" s="57"/>
      <c r="D418" s="22"/>
      <c r="E418" s="22"/>
      <c r="F418" s="57"/>
    </row>
    <row r="419" spans="1:6" ht="13.5">
      <c r="A419" s="57"/>
      <c r="B419" s="57"/>
      <c r="C419" s="57"/>
      <c r="D419" s="22"/>
      <c r="E419" s="22"/>
      <c r="F419" s="57"/>
    </row>
    <row r="420" spans="1:6" ht="13.5">
      <c r="A420" s="57"/>
      <c r="B420" s="57"/>
      <c r="C420" s="57"/>
      <c r="D420" s="22"/>
      <c r="E420" s="22"/>
      <c r="F420" s="57"/>
    </row>
    <row r="421" spans="1:6" ht="13.5">
      <c r="A421" s="57"/>
      <c r="B421" s="57"/>
      <c r="C421" s="57"/>
      <c r="D421" s="22"/>
      <c r="E421" s="22"/>
      <c r="F421" s="57"/>
    </row>
    <row r="422" spans="1:6" ht="13.5">
      <c r="A422" s="57"/>
      <c r="B422" s="57"/>
      <c r="C422" s="57"/>
      <c r="D422" s="22"/>
      <c r="E422" s="22"/>
      <c r="F422" s="57"/>
    </row>
    <row r="423" spans="1:6" ht="13.5">
      <c r="A423" s="57"/>
      <c r="B423" s="57"/>
      <c r="C423" s="57"/>
      <c r="D423" s="22"/>
      <c r="E423" s="22"/>
      <c r="F423" s="57"/>
    </row>
    <row r="424" spans="1:6" ht="13.5">
      <c r="A424" s="57"/>
      <c r="B424" s="57"/>
      <c r="C424" s="57"/>
      <c r="D424" s="22"/>
      <c r="E424" s="22"/>
      <c r="F424" s="57"/>
    </row>
    <row r="425" spans="1:6" ht="13.5">
      <c r="A425" s="57"/>
      <c r="B425" s="57"/>
      <c r="C425" s="57"/>
      <c r="D425" s="22"/>
      <c r="E425" s="22"/>
      <c r="F425" s="57"/>
    </row>
    <row r="426" spans="1:6" ht="13.5">
      <c r="A426" s="57"/>
      <c r="B426" s="57"/>
      <c r="C426" s="57"/>
      <c r="D426" s="22"/>
      <c r="E426" s="22"/>
      <c r="F426" s="57"/>
    </row>
    <row r="427" spans="1:6" ht="13.5">
      <c r="A427" s="57"/>
      <c r="B427" s="57"/>
      <c r="C427" s="57"/>
      <c r="D427" s="22"/>
      <c r="E427" s="22"/>
      <c r="F427" s="57"/>
    </row>
    <row r="428" spans="1:6" ht="13.5">
      <c r="A428" s="57"/>
      <c r="B428" s="57"/>
      <c r="C428" s="57"/>
      <c r="D428" s="22"/>
      <c r="E428" s="22"/>
      <c r="F428" s="57"/>
    </row>
    <row r="429" spans="1:6" ht="13.5">
      <c r="A429" s="57"/>
      <c r="B429" s="57"/>
      <c r="C429" s="57"/>
      <c r="D429" s="22"/>
      <c r="E429" s="22"/>
      <c r="F429" s="57"/>
    </row>
    <row r="430" spans="1:6" ht="13.5">
      <c r="A430" s="57"/>
      <c r="B430" s="57"/>
      <c r="C430" s="57"/>
      <c r="D430" s="22"/>
      <c r="E430" s="22"/>
      <c r="F430" s="57"/>
    </row>
    <row r="431" spans="1:6" ht="13.5">
      <c r="A431" s="57"/>
      <c r="B431" s="57"/>
      <c r="C431" s="57"/>
      <c r="D431" s="22"/>
      <c r="E431" s="22"/>
      <c r="F431" s="57"/>
    </row>
    <row r="432" spans="1:6" ht="13.5">
      <c r="A432" s="57"/>
      <c r="B432" s="57"/>
      <c r="C432" s="57"/>
      <c r="D432" s="22"/>
      <c r="E432" s="22"/>
      <c r="F432" s="57"/>
    </row>
    <row r="433" spans="1:6" ht="13.5">
      <c r="A433" s="57"/>
      <c r="B433" s="57"/>
      <c r="C433" s="57"/>
      <c r="D433" s="22"/>
      <c r="E433" s="22"/>
      <c r="F433" s="57"/>
    </row>
    <row r="434" spans="1:6" ht="13.5">
      <c r="A434" s="57"/>
      <c r="B434" s="57"/>
      <c r="C434" s="57"/>
      <c r="D434" s="22"/>
      <c r="E434" s="22"/>
      <c r="F434" s="57"/>
    </row>
    <row r="435" spans="1:6" ht="13.5">
      <c r="A435" s="57"/>
      <c r="B435" s="57"/>
      <c r="C435" s="57"/>
      <c r="D435" s="22"/>
      <c r="E435" s="22"/>
      <c r="F435" s="57"/>
    </row>
    <row r="436" spans="1:6" ht="13.5">
      <c r="A436" s="57"/>
      <c r="B436" s="57"/>
      <c r="C436" s="57"/>
      <c r="D436" s="22"/>
      <c r="E436" s="22"/>
      <c r="F436" s="57"/>
    </row>
    <row r="437" spans="1:6" ht="13.5">
      <c r="A437" s="57"/>
      <c r="B437" s="57"/>
      <c r="C437" s="57"/>
      <c r="D437" s="22"/>
      <c r="E437" s="22"/>
      <c r="F437" s="57"/>
    </row>
    <row r="438" spans="1:6" ht="13.5">
      <c r="A438" s="57"/>
      <c r="B438" s="57"/>
      <c r="C438" s="57"/>
      <c r="D438" s="22"/>
      <c r="E438" s="22"/>
      <c r="F438" s="57"/>
    </row>
    <row r="439" spans="1:6" ht="13.5">
      <c r="A439" s="57"/>
      <c r="B439" s="57"/>
      <c r="C439" s="57"/>
      <c r="D439" s="22"/>
      <c r="E439" s="22"/>
      <c r="F439" s="57"/>
    </row>
    <row r="440" spans="1:6" ht="13.5">
      <c r="A440" s="57"/>
      <c r="B440" s="57"/>
      <c r="C440" s="57"/>
      <c r="D440" s="22"/>
      <c r="E440" s="22"/>
      <c r="F440" s="57"/>
    </row>
    <row r="441" spans="1:6" ht="13.5">
      <c r="A441" s="57"/>
      <c r="B441" s="57"/>
      <c r="C441" s="57"/>
      <c r="D441" s="22"/>
      <c r="E441" s="22"/>
      <c r="F441" s="57"/>
    </row>
    <row r="442" spans="1:6" ht="13.5">
      <c r="A442" s="57"/>
      <c r="B442" s="57"/>
      <c r="C442" s="57"/>
      <c r="D442" s="22"/>
      <c r="E442" s="22"/>
      <c r="F442" s="57"/>
    </row>
    <row r="443" spans="1:6" ht="13.5">
      <c r="A443" s="57"/>
      <c r="B443" s="57"/>
      <c r="C443" s="57"/>
      <c r="D443" s="22"/>
      <c r="E443" s="22"/>
      <c r="F443" s="57"/>
    </row>
    <row r="444" spans="1:6" ht="13.5">
      <c r="A444" s="57"/>
      <c r="B444" s="57"/>
      <c r="C444" s="57"/>
      <c r="D444" s="22"/>
      <c r="E444" s="22"/>
      <c r="F444" s="57"/>
    </row>
    <row r="445" spans="1:6" ht="13.5">
      <c r="A445" s="57"/>
      <c r="B445" s="57"/>
      <c r="C445" s="57"/>
      <c r="D445" s="22"/>
      <c r="E445" s="22"/>
      <c r="F445" s="57"/>
    </row>
    <row r="446" spans="1:6" ht="13.5">
      <c r="A446" s="57"/>
      <c r="B446" s="57"/>
      <c r="C446" s="57"/>
      <c r="D446" s="22"/>
      <c r="E446" s="22"/>
      <c r="F446" s="57"/>
    </row>
    <row r="447" spans="1:6" ht="13.5">
      <c r="A447" s="57"/>
      <c r="B447" s="57"/>
      <c r="C447" s="57"/>
      <c r="D447" s="22"/>
      <c r="E447" s="22"/>
      <c r="F447" s="57"/>
    </row>
    <row r="448" spans="1:6" ht="13.5">
      <c r="A448" s="57"/>
      <c r="B448" s="57"/>
      <c r="C448" s="57"/>
      <c r="D448" s="22"/>
      <c r="E448" s="22"/>
      <c r="F448" s="57"/>
    </row>
    <row r="449" spans="1:6" ht="13.5">
      <c r="A449" s="57"/>
      <c r="B449" s="57"/>
      <c r="C449" s="57"/>
      <c r="D449" s="22"/>
      <c r="E449" s="22"/>
      <c r="F449" s="57"/>
    </row>
    <row r="450" spans="1:6" ht="13.5">
      <c r="A450" s="57"/>
      <c r="B450" s="57"/>
      <c r="C450" s="57"/>
      <c r="D450" s="22"/>
      <c r="E450" s="22"/>
      <c r="F450" s="57"/>
    </row>
    <row r="451" spans="1:6" ht="13.5">
      <c r="A451" s="57"/>
      <c r="B451" s="57"/>
      <c r="C451" s="57"/>
      <c r="D451" s="22"/>
      <c r="E451" s="22"/>
      <c r="F451" s="57"/>
    </row>
    <row r="452" spans="1:6" ht="13.5">
      <c r="A452" s="57"/>
      <c r="B452" s="57"/>
      <c r="C452" s="57"/>
      <c r="D452" s="22"/>
      <c r="E452" s="22"/>
      <c r="F452" s="57"/>
    </row>
    <row r="453" spans="1:6" ht="13.5">
      <c r="A453" s="57"/>
      <c r="B453" s="57"/>
      <c r="C453" s="57"/>
      <c r="D453" s="22"/>
      <c r="E453" s="22"/>
      <c r="F453" s="57"/>
    </row>
    <row r="454" spans="1:6" ht="13.5">
      <c r="A454" s="57"/>
      <c r="B454" s="57"/>
      <c r="C454" s="57"/>
      <c r="D454" s="22"/>
      <c r="E454" s="22"/>
      <c r="F454" s="57"/>
    </row>
    <row r="455" spans="1:6" ht="13.5">
      <c r="A455" s="57"/>
      <c r="B455" s="57"/>
      <c r="C455" s="57"/>
      <c r="D455" s="22"/>
      <c r="E455" s="22"/>
      <c r="F455" s="57"/>
    </row>
    <row r="456" spans="1:6" ht="13.5">
      <c r="A456" s="57"/>
      <c r="B456" s="57"/>
      <c r="C456" s="57"/>
      <c r="D456" s="22"/>
      <c r="E456" s="22"/>
      <c r="F456" s="57"/>
    </row>
    <row r="457" spans="1:6" ht="13.5">
      <c r="A457" s="57"/>
      <c r="B457" s="57"/>
      <c r="C457" s="57"/>
      <c r="D457" s="22"/>
      <c r="E457" s="22"/>
      <c r="F457" s="57"/>
    </row>
    <row r="458" spans="1:6" ht="13.5">
      <c r="A458" s="57"/>
      <c r="B458" s="57"/>
      <c r="C458" s="57"/>
      <c r="D458" s="22"/>
      <c r="E458" s="22"/>
      <c r="F458" s="57"/>
    </row>
    <row r="459" spans="1:6" ht="13.5">
      <c r="A459" s="57"/>
      <c r="B459" s="57"/>
      <c r="C459" s="57"/>
      <c r="D459" s="22"/>
      <c r="E459" s="22"/>
      <c r="F459" s="57"/>
    </row>
    <row r="460" spans="1:6" ht="13.5">
      <c r="A460" s="57"/>
      <c r="B460" s="57"/>
      <c r="C460" s="57"/>
      <c r="D460" s="22"/>
      <c r="E460" s="22"/>
      <c r="F460" s="57"/>
    </row>
    <row r="461" spans="1:6" ht="13.5">
      <c r="A461" s="57"/>
      <c r="B461" s="57"/>
      <c r="C461" s="57"/>
      <c r="D461" s="22"/>
      <c r="E461" s="22"/>
      <c r="F461" s="57"/>
    </row>
    <row r="462" spans="1:6" ht="13.5">
      <c r="A462" s="57"/>
      <c r="B462" s="57"/>
      <c r="C462" s="57"/>
      <c r="D462" s="22"/>
      <c r="E462" s="22"/>
      <c r="F462" s="57"/>
    </row>
    <row r="463" spans="1:6" ht="13.5">
      <c r="A463" s="57"/>
      <c r="B463" s="57"/>
      <c r="C463" s="57"/>
      <c r="D463" s="22"/>
      <c r="E463" s="22"/>
      <c r="F463" s="57"/>
    </row>
    <row r="464" spans="1:6" ht="13.5">
      <c r="A464" s="57"/>
      <c r="B464" s="57"/>
      <c r="C464" s="57"/>
      <c r="D464" s="22"/>
      <c r="E464" s="22"/>
      <c r="F464" s="57"/>
    </row>
    <row r="465" spans="1:6" ht="13.5">
      <c r="A465" s="57"/>
      <c r="B465" s="57"/>
      <c r="C465" s="57"/>
      <c r="D465" s="22"/>
      <c r="E465" s="22"/>
      <c r="F465" s="57"/>
    </row>
    <row r="466" spans="1:6" ht="13.5">
      <c r="A466" s="57"/>
      <c r="B466" s="57"/>
      <c r="C466" s="57"/>
      <c r="D466" s="22"/>
      <c r="E466" s="22"/>
      <c r="F466" s="57"/>
    </row>
    <row r="467" spans="1:6" ht="13.5">
      <c r="A467" s="57"/>
      <c r="B467" s="57"/>
      <c r="C467" s="57"/>
      <c r="D467" s="22"/>
      <c r="E467" s="22"/>
      <c r="F467" s="57"/>
    </row>
    <row r="468" spans="1:6" ht="13.5">
      <c r="A468" s="57"/>
      <c r="B468" s="57"/>
      <c r="C468" s="57"/>
      <c r="D468" s="22"/>
      <c r="E468" s="22"/>
      <c r="F468" s="57"/>
    </row>
    <row r="469" spans="1:6" ht="13.5">
      <c r="A469" s="57"/>
      <c r="B469" s="57"/>
      <c r="C469" s="57"/>
      <c r="D469" s="22"/>
      <c r="E469" s="22"/>
      <c r="F469" s="57"/>
    </row>
    <row r="470" spans="1:6" ht="13.5">
      <c r="A470" s="57"/>
      <c r="B470" s="57"/>
      <c r="C470" s="57"/>
      <c r="D470" s="22"/>
      <c r="E470" s="22"/>
      <c r="F470" s="57"/>
    </row>
    <row r="471" spans="1:6" ht="13.5">
      <c r="A471" s="57"/>
      <c r="B471" s="57"/>
      <c r="C471" s="57"/>
      <c r="D471" s="22"/>
      <c r="E471" s="22"/>
      <c r="F471" s="57"/>
    </row>
    <row r="472" spans="1:6" ht="13.5">
      <c r="A472" s="57"/>
      <c r="B472" s="57"/>
      <c r="C472" s="57"/>
      <c r="D472" s="22"/>
      <c r="E472" s="22"/>
      <c r="F472" s="57"/>
    </row>
    <row r="473" spans="1:6" ht="13.5">
      <c r="A473" s="57"/>
      <c r="B473" s="57"/>
      <c r="C473" s="57"/>
      <c r="D473" s="22"/>
      <c r="E473" s="22"/>
      <c r="F473" s="57"/>
    </row>
    <row r="474" spans="1:6" ht="13.5">
      <c r="A474" s="57"/>
      <c r="B474" s="57"/>
      <c r="C474" s="57"/>
      <c r="D474" s="22"/>
      <c r="E474" s="22"/>
      <c r="F474" s="57"/>
    </row>
    <row r="475" spans="1:6" ht="13.5">
      <c r="A475" s="57"/>
      <c r="B475" s="57"/>
      <c r="C475" s="57"/>
      <c r="D475" s="22"/>
      <c r="E475" s="22"/>
      <c r="F475" s="57"/>
    </row>
    <row r="476" spans="1:6" ht="13.5">
      <c r="A476" s="57"/>
      <c r="B476" s="57"/>
      <c r="C476" s="57"/>
      <c r="D476" s="22"/>
      <c r="E476" s="22"/>
      <c r="F476" s="57"/>
    </row>
    <row r="477" spans="1:6" ht="13.5">
      <c r="A477" s="57"/>
      <c r="B477" s="57"/>
      <c r="C477" s="57"/>
      <c r="D477" s="22"/>
      <c r="E477" s="22"/>
      <c r="F477" s="57"/>
    </row>
    <row r="478" spans="1:6" ht="13.5">
      <c r="A478" s="57"/>
      <c r="B478" s="57"/>
      <c r="C478" s="57"/>
      <c r="D478" s="22"/>
      <c r="E478" s="22"/>
      <c r="F478" s="57"/>
    </row>
    <row r="479" spans="1:6" ht="13.5">
      <c r="A479" s="57"/>
      <c r="B479" s="57"/>
      <c r="C479" s="57"/>
      <c r="D479" s="22"/>
      <c r="E479" s="22"/>
      <c r="F479" s="57"/>
    </row>
    <row r="480" spans="1:6" ht="13.5">
      <c r="A480" s="57"/>
      <c r="B480" s="57"/>
      <c r="C480" s="57"/>
      <c r="D480" s="22"/>
      <c r="E480" s="22"/>
      <c r="F480" s="57"/>
    </row>
    <row r="481" spans="1:6" ht="13.5">
      <c r="A481" s="57"/>
      <c r="B481" s="57"/>
      <c r="C481" s="57"/>
      <c r="D481" s="22"/>
      <c r="E481" s="22"/>
      <c r="F481" s="57"/>
    </row>
    <row r="482" spans="1:6" ht="13.5">
      <c r="A482" s="57"/>
      <c r="B482" s="57"/>
      <c r="C482" s="57"/>
      <c r="D482" s="22"/>
      <c r="E482" s="22"/>
      <c r="F482" s="57"/>
    </row>
    <row r="483" spans="1:6" ht="13.5">
      <c r="A483" s="57"/>
      <c r="B483" s="57"/>
      <c r="C483" s="57"/>
      <c r="D483" s="22"/>
      <c r="E483" s="22"/>
      <c r="F483" s="57"/>
    </row>
    <row r="484" spans="1:6" ht="13.5">
      <c r="A484" s="57"/>
      <c r="B484" s="57"/>
      <c r="C484" s="57"/>
      <c r="D484" s="22"/>
      <c r="E484" s="22"/>
      <c r="F484" s="57"/>
    </row>
    <row r="485" spans="1:6" ht="13.5">
      <c r="A485" s="57"/>
      <c r="B485" s="57"/>
      <c r="C485" s="57"/>
      <c r="D485" s="22"/>
      <c r="E485" s="22"/>
      <c r="F485" s="57"/>
    </row>
    <row r="486" spans="1:6" ht="13.5">
      <c r="A486" s="57"/>
      <c r="B486" s="57"/>
      <c r="C486" s="57"/>
      <c r="D486" s="22"/>
      <c r="E486" s="22"/>
      <c r="F486" s="57"/>
    </row>
    <row r="487" spans="1:6" ht="13.5">
      <c r="A487" s="57"/>
      <c r="B487" s="57"/>
      <c r="C487" s="57"/>
      <c r="D487" s="22"/>
      <c r="E487" s="22"/>
      <c r="F487" s="57"/>
    </row>
    <row r="488" spans="1:6" ht="13.5">
      <c r="A488" s="57"/>
      <c r="B488" s="57"/>
      <c r="C488" s="57"/>
      <c r="D488" s="22"/>
      <c r="E488" s="22"/>
      <c r="F488" s="57"/>
    </row>
    <row r="489" spans="1:6" ht="13.5">
      <c r="A489" s="57"/>
      <c r="B489" s="57"/>
      <c r="C489" s="57"/>
      <c r="D489" s="22"/>
      <c r="E489" s="22"/>
      <c r="F489" s="57"/>
    </row>
    <row r="490" spans="1:6" ht="13.5">
      <c r="A490" s="57"/>
      <c r="B490" s="57"/>
      <c r="C490" s="57"/>
      <c r="D490" s="22"/>
      <c r="E490" s="22"/>
      <c r="F490" s="57"/>
    </row>
    <row r="491" spans="1:6" ht="13.5">
      <c r="A491" s="57"/>
      <c r="B491" s="57"/>
      <c r="C491" s="57"/>
      <c r="D491" s="22"/>
      <c r="E491" s="22"/>
      <c r="F491" s="57"/>
    </row>
    <row r="492" spans="1:6" ht="13.5">
      <c r="A492" s="57"/>
      <c r="B492" s="57"/>
      <c r="C492" s="57"/>
      <c r="D492" s="22"/>
      <c r="E492" s="22"/>
      <c r="F492" s="57"/>
    </row>
    <row r="493" spans="1:6" ht="13.5">
      <c r="A493" s="57"/>
      <c r="B493" s="57"/>
      <c r="C493" s="57"/>
      <c r="D493" s="22"/>
      <c r="E493" s="22"/>
      <c r="F493" s="57"/>
    </row>
    <row r="494" spans="1:6" ht="13.5">
      <c r="A494" s="57"/>
      <c r="B494" s="57"/>
      <c r="C494" s="57"/>
      <c r="D494" s="22"/>
      <c r="E494" s="22"/>
      <c r="F494" s="57"/>
    </row>
    <row r="495" spans="1:6" ht="13.5">
      <c r="A495" s="57"/>
      <c r="B495" s="57"/>
      <c r="C495" s="57"/>
      <c r="D495" s="22"/>
      <c r="E495" s="22"/>
      <c r="F495" s="57"/>
    </row>
    <row r="496" spans="1:6" ht="13.5">
      <c r="A496" s="57"/>
      <c r="B496" s="57"/>
      <c r="C496" s="57"/>
      <c r="D496" s="22"/>
      <c r="E496" s="22"/>
      <c r="F496" s="57"/>
    </row>
    <row r="497" spans="1:6" ht="13.5">
      <c r="A497" s="57"/>
      <c r="B497" s="57"/>
      <c r="C497" s="57"/>
      <c r="D497" s="22"/>
      <c r="E497" s="22"/>
      <c r="F497" s="57"/>
    </row>
    <row r="498" spans="1:6" ht="13.5">
      <c r="A498" s="57"/>
      <c r="B498" s="57"/>
      <c r="C498" s="57"/>
      <c r="D498" s="22"/>
      <c r="E498" s="22"/>
      <c r="F498" s="57"/>
    </row>
    <row r="499" spans="1:6" ht="13.5">
      <c r="A499" s="57"/>
      <c r="B499" s="57"/>
      <c r="C499" s="57"/>
      <c r="D499" s="22"/>
      <c r="E499" s="22"/>
      <c r="F499" s="57"/>
    </row>
    <row r="500" spans="1:6" ht="13.5">
      <c r="A500" s="57"/>
      <c r="B500" s="57"/>
      <c r="C500" s="57"/>
      <c r="D500" s="22"/>
      <c r="E500" s="22"/>
      <c r="F500" s="57"/>
    </row>
    <row r="501" spans="1:6" ht="13.5">
      <c r="A501" s="57"/>
      <c r="B501" s="57"/>
      <c r="C501" s="57"/>
      <c r="D501" s="22"/>
      <c r="E501" s="22"/>
      <c r="F501" s="57"/>
    </row>
    <row r="502" spans="1:6" ht="13.5">
      <c r="A502" s="57"/>
      <c r="B502" s="57"/>
      <c r="C502" s="57"/>
      <c r="D502" s="22"/>
      <c r="E502" s="22"/>
      <c r="F502" s="57"/>
    </row>
    <row r="503" spans="1:6" ht="13.5">
      <c r="A503" s="57"/>
      <c r="B503" s="57"/>
      <c r="C503" s="57"/>
      <c r="D503" s="22"/>
      <c r="E503" s="22"/>
      <c r="F503" s="57"/>
    </row>
    <row r="504" spans="1:6" ht="13.5">
      <c r="A504" s="57"/>
      <c r="B504" s="57"/>
      <c r="C504" s="57"/>
      <c r="D504" s="22"/>
      <c r="E504" s="22"/>
      <c r="F504" s="57"/>
    </row>
    <row r="505" spans="1:6" ht="13.5">
      <c r="A505" s="57"/>
      <c r="B505" s="57"/>
      <c r="C505" s="57"/>
      <c r="D505" s="22"/>
      <c r="E505" s="22"/>
      <c r="F505" s="57"/>
    </row>
    <row r="506" spans="1:6" ht="13.5">
      <c r="A506" s="57"/>
      <c r="B506" s="57"/>
      <c r="C506" s="57"/>
      <c r="D506" s="22"/>
      <c r="E506" s="22"/>
      <c r="F506" s="57"/>
    </row>
    <row r="507" spans="1:6" ht="13.5">
      <c r="A507" s="57"/>
      <c r="B507" s="57"/>
      <c r="C507" s="57"/>
      <c r="D507" s="22"/>
      <c r="E507" s="22"/>
      <c r="F507" s="57"/>
    </row>
    <row r="508" spans="1:6" ht="13.5">
      <c r="A508" s="57"/>
      <c r="B508" s="57"/>
      <c r="C508" s="57"/>
      <c r="D508" s="22"/>
      <c r="E508" s="22"/>
      <c r="F508" s="57"/>
    </row>
    <row r="509" spans="1:6" ht="13.5">
      <c r="A509" s="57"/>
      <c r="B509" s="57"/>
      <c r="C509" s="57"/>
      <c r="D509" s="22"/>
      <c r="E509" s="22"/>
      <c r="F509" s="57"/>
    </row>
    <row r="510" spans="1:6" ht="13.5">
      <c r="A510" s="57"/>
      <c r="B510" s="57"/>
      <c r="C510" s="57"/>
      <c r="D510" s="22"/>
      <c r="E510" s="22"/>
      <c r="F510" s="57"/>
    </row>
    <row r="511" spans="1:6" ht="13.5">
      <c r="A511" s="57"/>
      <c r="B511" s="57"/>
      <c r="C511" s="57"/>
      <c r="D511" s="22"/>
      <c r="E511" s="22"/>
      <c r="F511" s="57"/>
    </row>
    <row r="512" spans="1:6" ht="13.5">
      <c r="A512" s="57"/>
      <c r="B512" s="57"/>
      <c r="C512" s="57"/>
      <c r="D512" s="22"/>
      <c r="E512" s="22"/>
      <c r="F512" s="57"/>
    </row>
    <row r="513" spans="1:6" ht="13.5">
      <c r="A513" s="57"/>
      <c r="B513" s="57"/>
      <c r="C513" s="57"/>
      <c r="D513" s="22"/>
      <c r="E513" s="22"/>
      <c r="F513" s="57"/>
    </row>
    <row r="514" spans="1:6" ht="13.5">
      <c r="A514" s="57"/>
      <c r="B514" s="57"/>
      <c r="C514" s="57"/>
      <c r="D514" s="22"/>
      <c r="E514" s="22"/>
      <c r="F514" s="57"/>
    </row>
    <row r="515" spans="1:6" ht="13.5">
      <c r="A515" s="57"/>
      <c r="B515" s="57"/>
      <c r="C515" s="57"/>
      <c r="D515" s="22"/>
      <c r="E515" s="22"/>
      <c r="F515" s="57"/>
    </row>
    <row r="516" spans="1:6" ht="13.5">
      <c r="A516" s="57"/>
      <c r="B516" s="57"/>
      <c r="C516" s="57"/>
      <c r="D516" s="22"/>
      <c r="E516" s="22"/>
      <c r="F516" s="57"/>
    </row>
    <row r="517" spans="1:6" ht="13.5">
      <c r="A517" s="57"/>
      <c r="B517" s="57"/>
      <c r="C517" s="57"/>
      <c r="D517" s="22"/>
      <c r="E517" s="22"/>
      <c r="F517" s="57"/>
    </row>
    <row r="518" spans="1:6" ht="13.5">
      <c r="A518" s="57"/>
      <c r="B518" s="57"/>
      <c r="C518" s="57"/>
      <c r="D518" s="22"/>
      <c r="E518" s="22"/>
      <c r="F518" s="57"/>
    </row>
    <row r="519" spans="1:6" ht="13.5">
      <c r="A519" s="57"/>
      <c r="B519" s="57"/>
      <c r="C519" s="57"/>
      <c r="D519" s="22"/>
      <c r="E519" s="22"/>
      <c r="F519" s="57"/>
    </row>
    <row r="520" spans="1:6" ht="13.5">
      <c r="A520" s="57"/>
      <c r="B520" s="57"/>
      <c r="C520" s="57"/>
      <c r="D520" s="22"/>
      <c r="E520" s="22"/>
      <c r="F520" s="57"/>
    </row>
    <row r="521" spans="1:6" ht="13.5">
      <c r="A521" s="57"/>
      <c r="B521" s="57"/>
      <c r="C521" s="57"/>
      <c r="D521" s="22"/>
      <c r="E521" s="22"/>
      <c r="F521" s="57"/>
    </row>
    <row r="522" spans="1:6" ht="13.5">
      <c r="A522" s="57"/>
      <c r="B522" s="57"/>
      <c r="C522" s="57"/>
      <c r="D522" s="22"/>
      <c r="E522" s="22"/>
      <c r="F522" s="57"/>
    </row>
    <row r="523" spans="1:6" ht="13.5">
      <c r="A523" s="57"/>
      <c r="B523" s="57"/>
      <c r="C523" s="57"/>
      <c r="D523" s="22"/>
      <c r="E523" s="22"/>
      <c r="F523" s="57"/>
    </row>
    <row r="524" spans="1:6" ht="13.5">
      <c r="A524" s="57"/>
      <c r="B524" s="57"/>
      <c r="C524" s="57"/>
      <c r="D524" s="22"/>
      <c r="E524" s="22"/>
      <c r="F524" s="57"/>
    </row>
    <row r="525" spans="1:6" ht="13.5">
      <c r="A525" s="57"/>
      <c r="B525" s="57"/>
      <c r="C525" s="57"/>
      <c r="D525" s="22"/>
      <c r="E525" s="22"/>
      <c r="F525" s="57"/>
    </row>
    <row r="526" spans="1:6" ht="13.5">
      <c r="A526" s="57"/>
      <c r="B526" s="57"/>
      <c r="C526" s="57"/>
      <c r="D526" s="22"/>
      <c r="E526" s="22"/>
      <c r="F526" s="57"/>
    </row>
    <row r="527" spans="1:6" ht="13.5">
      <c r="A527" s="57"/>
      <c r="B527" s="57"/>
      <c r="C527" s="57"/>
      <c r="D527" s="22"/>
      <c r="E527" s="22"/>
      <c r="F527" s="57"/>
    </row>
    <row r="528" spans="1:6" ht="13.5">
      <c r="A528" s="57"/>
      <c r="B528" s="57"/>
      <c r="C528" s="57"/>
      <c r="D528" s="22"/>
      <c r="E528" s="22"/>
      <c r="F528" s="57"/>
    </row>
    <row r="529" spans="1:6" ht="13.5">
      <c r="A529" s="57"/>
      <c r="B529" s="57"/>
      <c r="C529" s="57"/>
      <c r="D529" s="22"/>
      <c r="E529" s="22"/>
      <c r="F529" s="57"/>
    </row>
    <row r="530" spans="1:6" ht="13.5">
      <c r="A530" s="57"/>
      <c r="B530" s="57"/>
      <c r="C530" s="57"/>
      <c r="D530" s="22"/>
      <c r="E530" s="22"/>
      <c r="F530" s="57"/>
    </row>
    <row r="531" spans="1:6" ht="13.5">
      <c r="A531" s="57"/>
      <c r="B531" s="57"/>
      <c r="C531" s="57"/>
      <c r="D531" s="22"/>
      <c r="E531" s="22"/>
      <c r="F531" s="57"/>
    </row>
    <row r="532" spans="1:6" ht="13.5">
      <c r="A532" s="57"/>
      <c r="B532" s="57"/>
      <c r="C532" s="57"/>
      <c r="D532" s="22"/>
      <c r="E532" s="22"/>
      <c r="F532" s="57"/>
    </row>
    <row r="533" spans="1:6" ht="13.5">
      <c r="A533" s="57"/>
      <c r="B533" s="57"/>
      <c r="C533" s="57"/>
      <c r="D533" s="22"/>
      <c r="E533" s="22"/>
      <c r="F533" s="57"/>
    </row>
    <row r="534" spans="1:6" ht="13.5">
      <c r="A534" s="57"/>
      <c r="B534" s="57"/>
      <c r="C534" s="57"/>
      <c r="D534" s="22"/>
      <c r="E534" s="22"/>
      <c r="F534" s="57"/>
    </row>
    <row r="535" spans="1:6" ht="13.5">
      <c r="A535" s="57"/>
      <c r="B535" s="57"/>
      <c r="C535" s="57"/>
      <c r="D535" s="22"/>
      <c r="E535" s="22"/>
      <c r="F535" s="57"/>
    </row>
    <row r="536" spans="1:6" ht="13.5">
      <c r="A536" s="57"/>
      <c r="B536" s="57"/>
      <c r="C536" s="57"/>
      <c r="D536" s="22"/>
      <c r="E536" s="22"/>
      <c r="F536" s="57"/>
    </row>
    <row r="537" spans="1:6" ht="13.5">
      <c r="A537" s="57"/>
      <c r="B537" s="57"/>
      <c r="C537" s="57"/>
      <c r="D537" s="22"/>
      <c r="E537" s="22"/>
      <c r="F537" s="57"/>
    </row>
    <row r="538" spans="1:6" ht="13.5">
      <c r="A538" s="57"/>
      <c r="B538" s="57"/>
      <c r="C538" s="57"/>
      <c r="D538" s="22"/>
      <c r="E538" s="22"/>
      <c r="F538" s="57"/>
    </row>
    <row r="539" spans="1:6" ht="13.5">
      <c r="A539" s="57"/>
      <c r="B539" s="57"/>
      <c r="C539" s="57"/>
      <c r="D539" s="22"/>
      <c r="E539" s="22"/>
      <c r="F539" s="57"/>
    </row>
    <row r="540" spans="1:6" ht="13.5">
      <c r="A540" s="57"/>
      <c r="B540" s="57"/>
      <c r="C540" s="57"/>
      <c r="D540" s="22"/>
      <c r="E540" s="22"/>
      <c r="F540" s="57"/>
    </row>
    <row r="541" spans="1:6" ht="13.5">
      <c r="A541" s="57"/>
      <c r="B541" s="57"/>
      <c r="C541" s="57"/>
      <c r="D541" s="22"/>
      <c r="E541" s="22"/>
      <c r="F541" s="57"/>
    </row>
    <row r="542" spans="1:6" ht="13.5">
      <c r="A542" s="57"/>
      <c r="B542" s="57"/>
      <c r="C542" s="57"/>
      <c r="D542" s="22"/>
      <c r="E542" s="22"/>
      <c r="F542" s="57"/>
    </row>
    <row r="543" spans="1:6" ht="13.5">
      <c r="A543" s="57"/>
      <c r="B543" s="57"/>
      <c r="C543" s="57"/>
      <c r="D543" s="22"/>
      <c r="E543" s="22"/>
      <c r="F543" s="57"/>
    </row>
    <row r="544" spans="1:6" ht="13.5">
      <c r="A544" s="57"/>
      <c r="B544" s="57"/>
      <c r="C544" s="57"/>
      <c r="D544" s="22"/>
      <c r="E544" s="22"/>
      <c r="F544" s="57"/>
    </row>
    <row r="545" spans="1:6" ht="13.5">
      <c r="A545" s="57"/>
      <c r="B545" s="57"/>
      <c r="C545" s="57"/>
      <c r="D545" s="22"/>
      <c r="E545" s="22"/>
      <c r="F545" s="57"/>
    </row>
    <row r="546" spans="1:6" ht="13.5">
      <c r="A546" s="57"/>
      <c r="B546" s="57"/>
      <c r="C546" s="57"/>
      <c r="D546" s="22"/>
      <c r="E546" s="22"/>
      <c r="F546" s="57"/>
    </row>
    <row r="547" spans="1:6" ht="13.5">
      <c r="A547" s="57"/>
      <c r="B547" s="57"/>
      <c r="C547" s="57"/>
      <c r="D547" s="22"/>
      <c r="E547" s="22"/>
      <c r="F547" s="57"/>
    </row>
    <row r="548" spans="1:6" ht="13.5">
      <c r="A548" s="57"/>
      <c r="B548" s="57"/>
      <c r="C548" s="57"/>
      <c r="D548" s="22"/>
      <c r="E548" s="22"/>
      <c r="F548" s="57"/>
    </row>
    <row r="549" spans="1:6" ht="13.5">
      <c r="A549" s="57"/>
      <c r="B549" s="57"/>
      <c r="C549" s="57"/>
      <c r="D549" s="22"/>
      <c r="E549" s="22"/>
      <c r="F549" s="57"/>
    </row>
    <row r="550" spans="1:6" ht="13.5">
      <c r="A550" s="57"/>
      <c r="B550" s="57"/>
      <c r="C550" s="57"/>
      <c r="D550" s="22"/>
      <c r="E550" s="22"/>
      <c r="F550" s="57"/>
    </row>
    <row r="551" spans="1:6" ht="13.5">
      <c r="A551" s="57"/>
      <c r="B551" s="57"/>
      <c r="C551" s="57"/>
      <c r="D551" s="22"/>
      <c r="E551" s="22"/>
      <c r="F551" s="57"/>
    </row>
    <row r="552" spans="1:6" ht="13.5">
      <c r="A552" s="57"/>
      <c r="B552" s="57"/>
      <c r="C552" s="57"/>
      <c r="D552" s="22"/>
      <c r="E552" s="22"/>
      <c r="F552" s="57"/>
    </row>
    <row r="553" spans="1:6" ht="13.5">
      <c r="A553" s="57"/>
      <c r="B553" s="57"/>
      <c r="C553" s="57"/>
      <c r="D553" s="22"/>
      <c r="E553" s="22"/>
      <c r="F553" s="57"/>
    </row>
    <row r="554" spans="1:6" ht="13.5">
      <c r="A554" s="57"/>
      <c r="B554" s="57"/>
      <c r="C554" s="57"/>
      <c r="D554" s="22"/>
      <c r="E554" s="22"/>
      <c r="F554" s="57"/>
    </row>
    <row r="555" spans="1:6" ht="13.5">
      <c r="A555" s="57"/>
      <c r="B555" s="57"/>
      <c r="C555" s="57"/>
      <c r="D555" s="22"/>
      <c r="E555" s="22"/>
      <c r="F555" s="57"/>
    </row>
    <row r="556" spans="1:6" ht="13.5">
      <c r="A556" s="57"/>
      <c r="B556" s="57"/>
      <c r="C556" s="57"/>
      <c r="D556" s="22"/>
      <c r="E556" s="22"/>
      <c r="F556" s="57"/>
    </row>
    <row r="557" spans="1:6" ht="13.5">
      <c r="A557" s="57"/>
      <c r="B557" s="57"/>
      <c r="C557" s="57"/>
      <c r="D557" s="22"/>
      <c r="E557" s="22"/>
      <c r="F557" s="57"/>
    </row>
    <row r="558" spans="1:6" ht="13.5">
      <c r="A558" s="57"/>
      <c r="B558" s="57"/>
      <c r="C558" s="57"/>
      <c r="D558" s="22"/>
      <c r="E558" s="22"/>
      <c r="F558" s="57"/>
    </row>
    <row r="559" spans="1:6" ht="13.5">
      <c r="A559" s="57"/>
      <c r="B559" s="57"/>
      <c r="C559" s="57"/>
      <c r="D559" s="22"/>
      <c r="E559" s="22"/>
      <c r="F559" s="57"/>
    </row>
    <row r="560" spans="1:6" ht="13.5">
      <c r="A560" s="57"/>
      <c r="B560" s="57"/>
      <c r="C560" s="57"/>
      <c r="D560" s="22"/>
      <c r="E560" s="22"/>
      <c r="F560" s="57"/>
    </row>
    <row r="561" spans="1:6" ht="13.5">
      <c r="A561" s="57"/>
      <c r="B561" s="57"/>
      <c r="C561" s="57"/>
      <c r="D561" s="22"/>
      <c r="E561" s="22"/>
      <c r="F561" s="57"/>
    </row>
    <row r="562" spans="1:6" ht="13.5">
      <c r="A562" s="57"/>
      <c r="B562" s="57"/>
      <c r="C562" s="57"/>
      <c r="D562" s="22"/>
      <c r="E562" s="22"/>
      <c r="F562" s="57"/>
    </row>
    <row r="563" spans="1:6" ht="13.5">
      <c r="A563" s="57"/>
      <c r="B563" s="57"/>
      <c r="C563" s="57"/>
      <c r="D563" s="22"/>
      <c r="E563" s="22"/>
      <c r="F563" s="57"/>
    </row>
    <row r="564" spans="1:6" ht="13.5">
      <c r="A564" s="57"/>
      <c r="B564" s="57"/>
      <c r="C564" s="57"/>
      <c r="D564" s="22"/>
      <c r="E564" s="22"/>
      <c r="F564" s="57"/>
    </row>
    <row r="565" spans="1:6" ht="13.5">
      <c r="A565" s="57"/>
      <c r="B565" s="57"/>
      <c r="C565" s="57"/>
      <c r="D565" s="22"/>
      <c r="E565" s="22"/>
      <c r="F565" s="57"/>
    </row>
    <row r="566" spans="1:6" ht="13.5">
      <c r="A566" s="57"/>
      <c r="B566" s="57"/>
      <c r="C566" s="57"/>
      <c r="D566" s="22"/>
      <c r="E566" s="22"/>
      <c r="F566" s="57"/>
    </row>
    <row r="567" spans="1:6" ht="13.5">
      <c r="A567" s="57"/>
      <c r="B567" s="57"/>
      <c r="C567" s="57"/>
      <c r="D567" s="22"/>
      <c r="E567" s="22"/>
      <c r="F567" s="57"/>
    </row>
    <row r="568" spans="1:6" ht="13.5">
      <c r="A568" s="57"/>
      <c r="B568" s="57"/>
      <c r="C568" s="57"/>
      <c r="D568" s="22"/>
      <c r="E568" s="22"/>
      <c r="F568" s="57"/>
    </row>
    <row r="569" spans="1:6" ht="13.5">
      <c r="A569" s="57"/>
      <c r="B569" s="57"/>
      <c r="C569" s="57"/>
      <c r="D569" s="22"/>
      <c r="E569" s="22"/>
      <c r="F569" s="57"/>
    </row>
    <row r="570" spans="1:6" ht="13.5">
      <c r="A570" s="57"/>
      <c r="B570" s="57"/>
      <c r="C570" s="57"/>
      <c r="D570" s="22"/>
      <c r="E570" s="22"/>
      <c r="F570" s="57"/>
    </row>
    <row r="571" spans="1:6" ht="13.5">
      <c r="A571" s="57"/>
      <c r="B571" s="57"/>
      <c r="C571" s="57"/>
      <c r="D571" s="22"/>
      <c r="E571" s="22"/>
      <c r="F571" s="57"/>
    </row>
    <row r="572" spans="1:6" ht="13.5">
      <c r="A572" s="57"/>
      <c r="B572" s="57"/>
      <c r="C572" s="57"/>
      <c r="D572" s="72"/>
      <c r="E572" s="73"/>
      <c r="F572" s="57"/>
    </row>
    <row r="573" spans="1:6" ht="13.5">
      <c r="A573" s="57"/>
      <c r="B573" s="57"/>
      <c r="C573" s="57"/>
      <c r="D573" s="72"/>
      <c r="E573" s="73"/>
      <c r="F573" s="57"/>
    </row>
    <row r="574" spans="1:6" ht="13.5">
      <c r="A574" s="62" t="s">
        <v>3</v>
      </c>
      <c r="B574" s="63"/>
      <c r="C574" s="63"/>
      <c r="D574" s="74">
        <f>SUM(D2:D573)</f>
        <v>1852116.04</v>
      </c>
      <c r="E574" s="74">
        <f>SUM(E2:E573)</f>
        <v>860384.76</v>
      </c>
      <c r="F574" s="57"/>
    </row>
  </sheetData>
  <sheetProtection/>
  <printOptions/>
  <pageMargins left="0.2" right="0.2"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15"/>
  <sheetViews>
    <sheetView zoomScalePageLayoutView="0" workbookViewId="0" topLeftCell="A1">
      <selection activeCell="E9" sqref="E9"/>
    </sheetView>
  </sheetViews>
  <sheetFormatPr defaultColWidth="9.140625" defaultRowHeight="15"/>
  <cols>
    <col min="1" max="1" width="39.140625" style="0" bestFit="1" customWidth="1"/>
    <col min="2" max="2" width="11.8515625" style="0" customWidth="1"/>
    <col min="3" max="3" width="5.7109375" style="0" bestFit="1" customWidth="1"/>
    <col min="4" max="4" width="15.7109375" style="0" customWidth="1"/>
    <col min="5" max="5" width="88.28125" style="0" customWidth="1"/>
    <col min="6" max="6" width="19.00390625" style="0" bestFit="1" customWidth="1"/>
    <col min="7" max="7" width="23.00390625" style="0" customWidth="1"/>
  </cols>
  <sheetData>
    <row r="1" spans="1:7" ht="14.25">
      <c r="A1" s="154" t="s">
        <v>27</v>
      </c>
      <c r="B1" s="154" t="s">
        <v>44</v>
      </c>
      <c r="C1" s="154" t="s">
        <v>45</v>
      </c>
      <c r="D1" s="155" t="s">
        <v>47</v>
      </c>
      <c r="E1" s="155" t="s">
        <v>909</v>
      </c>
      <c r="F1" s="167" t="s">
        <v>908</v>
      </c>
      <c r="G1" s="167" t="s">
        <v>49</v>
      </c>
    </row>
    <row r="2" spans="1:7" ht="14.25">
      <c r="A2" s="204"/>
      <c r="B2" s="204"/>
      <c r="C2" s="204"/>
      <c r="D2" s="206"/>
      <c r="E2" s="206"/>
      <c r="F2" s="204"/>
      <c r="G2" s="289"/>
    </row>
    <row r="3" spans="1:7" ht="14.25">
      <c r="A3" s="204" t="s">
        <v>902</v>
      </c>
      <c r="B3" s="204" t="s">
        <v>903</v>
      </c>
      <c r="C3" s="204" t="s">
        <v>162</v>
      </c>
      <c r="D3" s="209">
        <v>2000</v>
      </c>
      <c r="E3" s="415" t="s">
        <v>904</v>
      </c>
      <c r="F3" s="289">
        <v>12</v>
      </c>
      <c r="G3" s="289" t="s">
        <v>905</v>
      </c>
    </row>
    <row r="4" spans="1:7" ht="14.25">
      <c r="A4" s="204" t="s">
        <v>902</v>
      </c>
      <c r="B4" s="204" t="s">
        <v>903</v>
      </c>
      <c r="C4" s="204" t="s">
        <v>162</v>
      </c>
      <c r="D4" s="209">
        <v>2000</v>
      </c>
      <c r="E4" s="415" t="s">
        <v>904</v>
      </c>
      <c r="F4" s="289">
        <v>12</v>
      </c>
      <c r="G4" s="289" t="s">
        <v>906</v>
      </c>
    </row>
    <row r="5" spans="1:7" ht="14.25">
      <c r="A5" s="204" t="s">
        <v>902</v>
      </c>
      <c r="B5" s="204" t="s">
        <v>903</v>
      </c>
      <c r="C5" s="204" t="s">
        <v>162</v>
      </c>
      <c r="D5" s="209">
        <v>2000</v>
      </c>
      <c r="E5" s="415" t="s">
        <v>904</v>
      </c>
      <c r="F5" s="289">
        <v>14</v>
      </c>
      <c r="G5" s="289" t="s">
        <v>907</v>
      </c>
    </row>
    <row r="6" spans="1:7" ht="14.25">
      <c r="A6" s="204" t="s">
        <v>198</v>
      </c>
      <c r="B6" s="204" t="s">
        <v>914</v>
      </c>
      <c r="C6" s="204" t="s">
        <v>162</v>
      </c>
      <c r="D6" s="209">
        <v>500</v>
      </c>
      <c r="E6" s="209" t="s">
        <v>947</v>
      </c>
      <c r="F6" s="289">
        <v>2</v>
      </c>
      <c r="G6" s="289" t="s">
        <v>948</v>
      </c>
    </row>
    <row r="7" spans="1:7" ht="14.25">
      <c r="A7" s="204" t="s">
        <v>949</v>
      </c>
      <c r="B7" s="204" t="s">
        <v>951</v>
      </c>
      <c r="C7" s="204" t="s">
        <v>162</v>
      </c>
      <c r="D7" s="415">
        <v>2500</v>
      </c>
      <c r="E7" s="415" t="s">
        <v>950</v>
      </c>
      <c r="F7" s="289">
        <v>23</v>
      </c>
      <c r="G7" s="289" t="s">
        <v>948</v>
      </c>
    </row>
    <row r="8" spans="1:7" ht="28.5">
      <c r="A8" s="204" t="s">
        <v>342</v>
      </c>
      <c r="B8" s="204" t="s">
        <v>343</v>
      </c>
      <c r="C8" s="204" t="s">
        <v>99</v>
      </c>
      <c r="D8" s="415">
        <v>5000</v>
      </c>
      <c r="E8" s="420" t="s">
        <v>1211</v>
      </c>
      <c r="F8" s="289">
        <v>35</v>
      </c>
      <c r="G8" s="289" t="s">
        <v>1212</v>
      </c>
    </row>
    <row r="9" spans="1:7" ht="28.5">
      <c r="A9" s="204" t="s">
        <v>80</v>
      </c>
      <c r="B9" s="204" t="s">
        <v>116</v>
      </c>
      <c r="C9" s="204" t="s">
        <v>117</v>
      </c>
      <c r="D9" s="415">
        <v>3000</v>
      </c>
      <c r="E9" s="420" t="s">
        <v>1009</v>
      </c>
      <c r="F9" s="289">
        <v>22.5</v>
      </c>
      <c r="G9" s="289" t="s">
        <v>502</v>
      </c>
    </row>
    <row r="10" spans="1:7" ht="14.25">
      <c r="A10" s="204"/>
      <c r="B10" s="204"/>
      <c r="C10" s="204"/>
      <c r="D10" s="415"/>
      <c r="E10" s="415"/>
      <c r="F10" s="289"/>
      <c r="G10" s="289"/>
    </row>
    <row r="11" spans="1:7" ht="14.25">
      <c r="A11" s="204"/>
      <c r="B11" s="204"/>
      <c r="C11" s="204"/>
      <c r="D11" s="209"/>
      <c r="E11" s="209"/>
      <c r="F11" s="289"/>
      <c r="G11" s="289"/>
    </row>
    <row r="12" spans="1:7" ht="14.25">
      <c r="A12" s="204"/>
      <c r="B12" s="204"/>
      <c r="C12" s="204"/>
      <c r="D12" s="209"/>
      <c r="E12" s="209"/>
      <c r="F12" s="289"/>
      <c r="G12" s="289"/>
    </row>
    <row r="13" spans="1:7" ht="14.25">
      <c r="A13" s="204"/>
      <c r="B13" s="204"/>
      <c r="C13" s="204"/>
      <c r="D13" s="206"/>
      <c r="E13" s="206"/>
      <c r="F13" s="289"/>
      <c r="G13" s="289"/>
    </row>
    <row r="14" spans="1:7" ht="14.25">
      <c r="A14" s="204"/>
      <c r="B14" s="204"/>
      <c r="C14" s="204"/>
      <c r="D14" s="206"/>
      <c r="E14" s="206"/>
      <c r="F14" s="289"/>
      <c r="G14" s="289"/>
    </row>
    <row r="15" spans="1:7" ht="14.25">
      <c r="A15" s="205" t="s">
        <v>3</v>
      </c>
      <c r="B15" s="205"/>
      <c r="C15" s="205"/>
      <c r="D15" s="207">
        <f>SUM(D2:D14)</f>
        <v>17000</v>
      </c>
      <c r="E15" s="207"/>
      <c r="F15" s="299">
        <f>SUM(F3:F14)</f>
        <v>120.5</v>
      </c>
      <c r="G15" s="205"/>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kbielik</dc:creator>
  <cp:keywords/>
  <dc:description/>
  <cp:lastModifiedBy>Kim Bielik</cp:lastModifiedBy>
  <cp:lastPrinted>2015-07-14T18:18:42Z</cp:lastPrinted>
  <dcterms:created xsi:type="dcterms:W3CDTF">2012-08-15T19:29:21Z</dcterms:created>
  <dcterms:modified xsi:type="dcterms:W3CDTF">2021-04-12T20:14:02Z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-2140157897</vt:i4>
  </property>
  <property fmtid="{D5CDD505-2E9C-101B-9397-08002B2CF9AE}" pid="3" name="_NewReviewCycle">
    <vt:lpwstr/>
  </property>
  <property fmtid="{D5CDD505-2E9C-101B-9397-08002B2CF9AE}" pid="4" name="_EmailSubject">
    <vt:lpwstr>Check Requests</vt:lpwstr>
  </property>
  <property fmtid="{D5CDD505-2E9C-101B-9397-08002B2CF9AE}" pid="5" name="_AuthorEmail">
    <vt:lpwstr>JBuckley@DOTFOODS.com</vt:lpwstr>
  </property>
  <property fmtid="{D5CDD505-2E9C-101B-9397-08002B2CF9AE}" pid="6" name="_AuthorEmailDisplayName">
    <vt:lpwstr>Jean Buckley</vt:lpwstr>
  </property>
  <property fmtid="{D5CDD505-2E9C-101B-9397-08002B2CF9AE}" pid="7" name="_ReviewingToolsShownOnce">
    <vt:lpwstr/>
  </property>
</Properties>
</file>